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urrency" sheetId="1" r:id="rId1"/>
    <sheet name="Bank deposits" sheetId="2" r:id="rId2"/>
    <sheet name="High-powered money" sheetId="3" r:id="rId3"/>
    <sheet name="Money supply" sheetId="4" r:id="rId4"/>
  </sheets>
  <definedNames/>
  <calcPr fullCalcOnLoad="1"/>
</workbook>
</file>

<file path=xl/sharedStrings.xml><?xml version="1.0" encoding="utf-8"?>
<sst xmlns="http://schemas.openxmlformats.org/spreadsheetml/2006/main" count="85" uniqueCount="64">
  <si>
    <t>3=1+2</t>
  </si>
  <si>
    <t>5=3-4</t>
  </si>
  <si>
    <t>1998 (Oct)</t>
  </si>
  <si>
    <t>Fuentes:</t>
  </si>
  <si>
    <t>1982-1984: Banco de España. Boletín  Estadístico (Diciembre, 1985)</t>
  </si>
  <si>
    <t>1985-1989: Banco de España. Boletín  Estadístico (Diciembre, 1990)</t>
  </si>
  <si>
    <t>1990-1998: Banco de España. Boletín  Estadístico (Diciembre 1995 y Diciembre, 1998)</t>
  </si>
  <si>
    <t>1961-1969: Banco de España. Boletín Estadístico (Diciembre, 1970), cuadro V-3</t>
  </si>
  <si>
    <t>1970-1972:</t>
  </si>
  <si>
    <t>Banco de España. Boletín Estadístico (Diciembre, 1973), cuadro V-3</t>
  </si>
  <si>
    <t>1973-1979</t>
  </si>
  <si>
    <t>Banco de España. Boletín Estadístico (Diciembre, 1980), cuadro V-3</t>
  </si>
  <si>
    <t>1998 oct</t>
  </si>
  <si>
    <t>1990-1994: Banco de España. Boletín  Estadístico (Diciembre, 1995)</t>
  </si>
  <si>
    <t>1995-1998: Banco de España. Boletín Estadístico (Diciembre, 1998)</t>
  </si>
  <si>
    <t>1962-1981: Banco de España. Boletín Estadístico. Series históricas. )</t>
  </si>
  <si>
    <t>I: Banco de España, 1962-1981 (Junio, 1982</t>
  </si>
  <si>
    <t>1973-1979: Banco de España. Boletín Estadístico (Diciembre 1980)</t>
  </si>
  <si>
    <t>1980-1984: Banco de España. Boletín  Estadístico (Diciembre, 1985)</t>
  </si>
  <si>
    <t>1962-1978: Banco de España. Boletín Estadístico …</t>
  </si>
  <si>
    <t>TABLE V-1</t>
  </si>
  <si>
    <t>CURRENCY IN CIRCULATION AND CURRENCY HELD BY THE PUBLIC</t>
  </si>
  <si>
    <t>Million pesetas</t>
  </si>
  <si>
    <t>Years</t>
  </si>
  <si>
    <t>Metallic</t>
  </si>
  <si>
    <t xml:space="preserve">coins </t>
  </si>
  <si>
    <t>Banknotes</t>
  </si>
  <si>
    <t>circulation</t>
  </si>
  <si>
    <t>Vault</t>
  </si>
  <si>
    <t>cash</t>
  </si>
  <si>
    <t xml:space="preserve">Currency </t>
  </si>
  <si>
    <t>public</t>
  </si>
  <si>
    <t>Sources</t>
  </si>
  <si>
    <t>TABLE V-2</t>
  </si>
  <si>
    <t>DEPOSITS</t>
  </si>
  <si>
    <t>Deposits</t>
  </si>
  <si>
    <t>demand</t>
  </si>
  <si>
    <t>time</t>
  </si>
  <si>
    <t>total</t>
  </si>
  <si>
    <t>held by the</t>
  </si>
  <si>
    <t>TABLE V-3</t>
  </si>
  <si>
    <t>HIGH-POWERED MONEY AND COMPONENTS</t>
  </si>
  <si>
    <t>Currency</t>
  </si>
  <si>
    <t xml:space="preserve">Vault </t>
  </si>
  <si>
    <t>reserves</t>
  </si>
  <si>
    <t>1990-1994: Banco de España. Boletín Estadístico (Diciembre 1995)</t>
  </si>
  <si>
    <t xml:space="preserve">Bank </t>
  </si>
  <si>
    <t>Deposits and</t>
  </si>
  <si>
    <t xml:space="preserve">disponible </t>
  </si>
  <si>
    <t>High-powered</t>
  </si>
  <si>
    <t>money</t>
  </si>
  <si>
    <t>TABLE V-4</t>
  </si>
  <si>
    <t>Year</t>
  </si>
  <si>
    <t>Other liquid</t>
  </si>
  <si>
    <t>assets</t>
  </si>
  <si>
    <t xml:space="preserve">Money </t>
  </si>
  <si>
    <t xml:space="preserve">supply </t>
  </si>
  <si>
    <t>M3</t>
  </si>
  <si>
    <t>Notes</t>
  </si>
  <si>
    <t>MONEY SUPPLY, 1962-1998</t>
  </si>
  <si>
    <t>Col. 2: sum of demand deposits, saving deposits and time deposits</t>
  </si>
  <si>
    <t>Col.3: according to the statistics of the Bank, the definition of M3 after 1990</t>
  </si>
  <si>
    <t>includes some other liquid assets held by the public and the banking sector</t>
  </si>
  <si>
    <t>Currency in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</si>
</sst>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8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D1">
      <selection activeCell="G4" sqref="G4"/>
    </sheetView>
  </sheetViews>
  <sheetFormatPr defaultColWidth="11.421875" defaultRowHeight="12.75"/>
  <sheetData>
    <row r="1" ht="12.75">
      <c r="D1" t="s">
        <v>20</v>
      </c>
    </row>
    <row r="2" spans="1:5" ht="12.75">
      <c r="A2" s="1"/>
      <c r="B2" s="1"/>
      <c r="C2" s="1"/>
      <c r="D2" s="1" t="s">
        <v>21</v>
      </c>
      <c r="E2" s="1"/>
    </row>
    <row r="3" spans="1:4" ht="12.75">
      <c r="A3" s="1"/>
      <c r="B3" s="1"/>
      <c r="C3" s="1"/>
      <c r="D3" t="s">
        <v>22</v>
      </c>
    </row>
    <row r="4" spans="1:10" ht="12.75">
      <c r="A4" s="2"/>
      <c r="B4" s="3"/>
      <c r="C4" s="3"/>
      <c r="D4" s="2" t="s">
        <v>23</v>
      </c>
      <c r="E4" s="3" t="s">
        <v>24</v>
      </c>
      <c r="F4" s="3" t="s">
        <v>26</v>
      </c>
      <c r="G4" s="3" t="s">
        <v>63</v>
      </c>
      <c r="H4" s="3" t="s">
        <v>28</v>
      </c>
      <c r="I4" s="3" t="s">
        <v>30</v>
      </c>
      <c r="J4" s="7"/>
    </row>
    <row r="5" spans="1:10" ht="12.75">
      <c r="A5" s="2"/>
      <c r="B5" s="3"/>
      <c r="C5" s="3"/>
      <c r="E5" s="3" t="s">
        <v>25</v>
      </c>
      <c r="F5" s="7"/>
      <c r="G5" s="7" t="s">
        <v>27</v>
      </c>
      <c r="H5" s="7" t="s">
        <v>29</v>
      </c>
      <c r="I5" s="7" t="s">
        <v>39</v>
      </c>
      <c r="J5" s="7"/>
    </row>
    <row r="6" spans="1:9" ht="12.75">
      <c r="A6" s="2"/>
      <c r="B6" s="3"/>
      <c r="C6" s="3"/>
      <c r="I6" s="7" t="s">
        <v>31</v>
      </c>
    </row>
    <row r="7" spans="1:9" ht="12.75">
      <c r="A7" s="2"/>
      <c r="B7" s="3"/>
      <c r="C7" s="3"/>
      <c r="E7" s="3">
        <v>1</v>
      </c>
      <c r="F7" s="3">
        <v>2</v>
      </c>
      <c r="G7" s="3" t="s">
        <v>0</v>
      </c>
      <c r="H7" s="3">
        <v>4</v>
      </c>
      <c r="I7" s="3" t="s">
        <v>1</v>
      </c>
    </row>
    <row r="8" spans="1:10" ht="12.75">
      <c r="A8" s="2"/>
      <c r="B8" s="3"/>
      <c r="C8" s="3"/>
      <c r="D8" s="2">
        <v>1962</v>
      </c>
      <c r="E8" s="3">
        <v>4363</v>
      </c>
      <c r="F8" s="3">
        <v>103822</v>
      </c>
      <c r="G8" s="3">
        <f>E8+F8</f>
        <v>108185</v>
      </c>
      <c r="H8" s="3">
        <v>10246</v>
      </c>
      <c r="I8" s="3">
        <f>G8-H8</f>
        <v>97939</v>
      </c>
      <c r="J8" s="1"/>
    </row>
    <row r="9" spans="1:10" ht="12.75">
      <c r="A9" s="2"/>
      <c r="B9" s="3"/>
      <c r="C9" s="3"/>
      <c r="D9" s="2">
        <f>D8+1</f>
        <v>1963</v>
      </c>
      <c r="E9" s="3">
        <v>5207</v>
      </c>
      <c r="F9" s="3">
        <v>119852</v>
      </c>
      <c r="G9" s="3">
        <f aca="true" t="shared" si="0" ref="G9:G27">E9+F9</f>
        <v>125059</v>
      </c>
      <c r="H9" s="3">
        <v>12272</v>
      </c>
      <c r="I9" s="3">
        <f aca="true" t="shared" si="1" ref="I9:I27">G9-H9</f>
        <v>112787</v>
      </c>
      <c r="J9" s="1"/>
    </row>
    <row r="10" spans="1:10" ht="12.75">
      <c r="A10" s="2"/>
      <c r="B10" s="3"/>
      <c r="C10" s="3"/>
      <c r="D10" s="2">
        <f aca="true" t="shared" si="2" ref="D10:D25">D9+1</f>
        <v>1964</v>
      </c>
      <c r="E10" s="3">
        <v>5923</v>
      </c>
      <c r="F10" s="3">
        <v>141563</v>
      </c>
      <c r="G10" s="3">
        <f t="shared" si="0"/>
        <v>147486</v>
      </c>
      <c r="H10" s="3">
        <v>15879</v>
      </c>
      <c r="I10" s="3">
        <f t="shared" si="1"/>
        <v>131607</v>
      </c>
      <c r="J10" s="1"/>
    </row>
    <row r="11" spans="1:10" ht="12.75">
      <c r="A11" s="2"/>
      <c r="B11" s="3"/>
      <c r="C11" s="3"/>
      <c r="D11" s="2">
        <f t="shared" si="2"/>
        <v>1965</v>
      </c>
      <c r="E11" s="3">
        <v>6605</v>
      </c>
      <c r="F11" s="3">
        <v>164847</v>
      </c>
      <c r="G11" s="3">
        <f t="shared" si="0"/>
        <v>171452</v>
      </c>
      <c r="H11" s="3">
        <v>20460</v>
      </c>
      <c r="I11" s="3">
        <f t="shared" si="1"/>
        <v>150992</v>
      </c>
      <c r="J11" s="1"/>
    </row>
    <row r="12" spans="1:10" ht="12.75">
      <c r="A12" s="2"/>
      <c r="B12" s="3"/>
      <c r="C12" s="3"/>
      <c r="D12" s="2">
        <f t="shared" si="2"/>
        <v>1966</v>
      </c>
      <c r="E12" s="3">
        <v>7498</v>
      </c>
      <c r="F12" s="3">
        <v>187017</v>
      </c>
      <c r="G12" s="3">
        <f t="shared" si="0"/>
        <v>194515</v>
      </c>
      <c r="H12" s="3">
        <v>19791</v>
      </c>
      <c r="I12" s="3">
        <f t="shared" si="1"/>
        <v>174724</v>
      </c>
      <c r="J12" s="1"/>
    </row>
    <row r="13" spans="1:10" ht="12.75">
      <c r="A13" s="2"/>
      <c r="B13" s="3"/>
      <c r="C13" s="3"/>
      <c r="D13" s="2">
        <f t="shared" si="2"/>
        <v>1967</v>
      </c>
      <c r="E13" s="3">
        <v>9736</v>
      </c>
      <c r="F13" s="3">
        <v>209195</v>
      </c>
      <c r="G13" s="3">
        <f t="shared" si="0"/>
        <v>218931</v>
      </c>
      <c r="H13" s="3">
        <v>20419</v>
      </c>
      <c r="I13" s="3">
        <f t="shared" si="1"/>
        <v>198512</v>
      </c>
      <c r="J13" s="1"/>
    </row>
    <row r="14" spans="1:10" ht="12.75">
      <c r="A14" s="2"/>
      <c r="B14" s="3"/>
      <c r="C14" s="3"/>
      <c r="D14" s="2">
        <f t="shared" si="2"/>
        <v>1968</v>
      </c>
      <c r="E14" s="3">
        <v>11161</v>
      </c>
      <c r="F14" s="3">
        <v>226558</v>
      </c>
      <c r="G14" s="3">
        <f t="shared" si="0"/>
        <v>237719</v>
      </c>
      <c r="H14" s="3">
        <v>19933</v>
      </c>
      <c r="I14" s="3">
        <f t="shared" si="1"/>
        <v>217786</v>
      </c>
      <c r="J14" s="1"/>
    </row>
    <row r="15" spans="1:10" ht="12.75">
      <c r="A15" s="2"/>
      <c r="B15" s="3"/>
      <c r="C15" s="3"/>
      <c r="D15" s="2">
        <f t="shared" si="2"/>
        <v>1969</v>
      </c>
      <c r="E15" s="3">
        <v>12212</v>
      </c>
      <c r="F15" s="3">
        <v>253190</v>
      </c>
      <c r="G15" s="3">
        <f t="shared" si="0"/>
        <v>265402</v>
      </c>
      <c r="H15" s="3">
        <v>22846</v>
      </c>
      <c r="I15" s="3">
        <f t="shared" si="1"/>
        <v>242556</v>
      </c>
      <c r="J15" s="1"/>
    </row>
    <row r="16" spans="1:10" ht="12.75">
      <c r="A16" s="2"/>
      <c r="B16" s="3"/>
      <c r="C16" s="3"/>
      <c r="D16" s="2">
        <f t="shared" si="2"/>
        <v>1970</v>
      </c>
      <c r="E16" s="3">
        <v>12942</v>
      </c>
      <c r="F16" s="3">
        <v>273880</v>
      </c>
      <c r="G16" s="3">
        <f t="shared" si="0"/>
        <v>286822</v>
      </c>
      <c r="H16" s="3">
        <v>23738</v>
      </c>
      <c r="I16" s="3">
        <f t="shared" si="1"/>
        <v>263084</v>
      </c>
      <c r="J16" s="1"/>
    </row>
    <row r="17" spans="1:10" ht="12.75">
      <c r="A17" s="2"/>
      <c r="B17" s="3"/>
      <c r="C17" s="3"/>
      <c r="D17" s="2">
        <f t="shared" si="2"/>
        <v>1971</v>
      </c>
      <c r="E17" s="3">
        <v>13334</v>
      </c>
      <c r="F17" s="3">
        <v>308772</v>
      </c>
      <c r="G17" s="3">
        <f t="shared" si="0"/>
        <v>322106</v>
      </c>
      <c r="H17" s="3">
        <v>27873</v>
      </c>
      <c r="I17" s="3">
        <f t="shared" si="1"/>
        <v>294233</v>
      </c>
      <c r="J17" s="1"/>
    </row>
    <row r="18" spans="1:10" ht="12.75">
      <c r="A18" s="2"/>
      <c r="B18" s="3"/>
      <c r="C18" s="3"/>
      <c r="D18" s="2">
        <f t="shared" si="2"/>
        <v>1972</v>
      </c>
      <c r="E18" s="3">
        <v>14374</v>
      </c>
      <c r="F18" s="3">
        <v>356286</v>
      </c>
      <c r="G18" s="3">
        <f t="shared" si="0"/>
        <v>370660</v>
      </c>
      <c r="H18" s="3">
        <v>35940</v>
      </c>
      <c r="I18" s="3">
        <f t="shared" si="1"/>
        <v>334720</v>
      </c>
      <c r="J18" s="1"/>
    </row>
    <row r="19" spans="1:10" ht="12.75">
      <c r="A19" s="2"/>
      <c r="B19" s="3"/>
      <c r="C19" s="3"/>
      <c r="D19" s="2">
        <f t="shared" si="2"/>
        <v>1973</v>
      </c>
      <c r="E19" s="3">
        <v>15720</v>
      </c>
      <c r="F19" s="3">
        <v>418167</v>
      </c>
      <c r="G19" s="3">
        <f t="shared" si="0"/>
        <v>433887</v>
      </c>
      <c r="H19" s="3">
        <v>46787</v>
      </c>
      <c r="I19" s="3">
        <f t="shared" si="1"/>
        <v>387100</v>
      </c>
      <c r="J19" s="1"/>
    </row>
    <row r="20" spans="1:10" ht="12.75">
      <c r="A20" s="2"/>
      <c r="B20" s="3"/>
      <c r="C20" s="3"/>
      <c r="D20" s="2">
        <f t="shared" si="2"/>
        <v>1974</v>
      </c>
      <c r="E20" s="3">
        <v>17089</v>
      </c>
      <c r="F20" s="3">
        <v>487991</v>
      </c>
      <c r="G20" s="3">
        <f t="shared" si="0"/>
        <v>505080</v>
      </c>
      <c r="H20" s="3">
        <v>57808</v>
      </c>
      <c r="I20" s="3">
        <f t="shared" si="1"/>
        <v>447272</v>
      </c>
      <c r="J20" s="1"/>
    </row>
    <row r="21" spans="1:10" ht="12.75">
      <c r="A21" s="2"/>
      <c r="B21" s="3"/>
      <c r="C21" s="3"/>
      <c r="D21" s="2">
        <f t="shared" si="2"/>
        <v>1975</v>
      </c>
      <c r="E21" s="3">
        <v>18815</v>
      </c>
      <c r="F21" s="3">
        <v>580014</v>
      </c>
      <c r="G21" s="3">
        <f t="shared" si="0"/>
        <v>598829</v>
      </c>
      <c r="H21" s="3">
        <v>74208</v>
      </c>
      <c r="I21" s="3">
        <f t="shared" si="1"/>
        <v>524621</v>
      </c>
      <c r="J21" s="1"/>
    </row>
    <row r="22" spans="1:10" ht="12.75">
      <c r="A22" s="2"/>
      <c r="B22" s="3"/>
      <c r="C22" s="3"/>
      <c r="D22" s="2">
        <f t="shared" si="2"/>
        <v>1976</v>
      </c>
      <c r="E22" s="3">
        <v>19196</v>
      </c>
      <c r="F22" s="3">
        <v>680995</v>
      </c>
      <c r="G22" s="3">
        <f t="shared" si="0"/>
        <v>700191</v>
      </c>
      <c r="H22" s="3">
        <v>84765</v>
      </c>
      <c r="I22" s="3">
        <f t="shared" si="1"/>
        <v>615426</v>
      </c>
      <c r="J22" s="1"/>
    </row>
    <row r="23" spans="1:10" ht="12.75">
      <c r="A23" s="2"/>
      <c r="B23" s="3"/>
      <c r="C23" s="3"/>
      <c r="D23" s="2">
        <f t="shared" si="2"/>
        <v>1977</v>
      </c>
      <c r="E23" s="3">
        <v>22759</v>
      </c>
      <c r="F23" s="3">
        <v>855689</v>
      </c>
      <c r="G23" s="3">
        <f t="shared" si="0"/>
        <v>878448</v>
      </c>
      <c r="H23" s="3">
        <v>100598</v>
      </c>
      <c r="I23" s="3">
        <f t="shared" si="1"/>
        <v>777850</v>
      </c>
      <c r="J23" s="1"/>
    </row>
    <row r="24" spans="1:10" ht="12.75">
      <c r="A24" s="2"/>
      <c r="B24" s="3"/>
      <c r="C24" s="3"/>
      <c r="D24" s="2">
        <f t="shared" si="2"/>
        <v>1978</v>
      </c>
      <c r="E24" s="3">
        <v>28445</v>
      </c>
      <c r="F24" s="3">
        <v>1048069</v>
      </c>
      <c r="G24" s="3">
        <f t="shared" si="0"/>
        <v>1076514</v>
      </c>
      <c r="H24" s="3">
        <v>129807</v>
      </c>
      <c r="I24" s="3">
        <f t="shared" si="1"/>
        <v>946707</v>
      </c>
      <c r="J24" s="1"/>
    </row>
    <row r="25" spans="1:10" ht="12.75">
      <c r="A25" s="2"/>
      <c r="B25" s="3"/>
      <c r="C25" s="3"/>
      <c r="D25" s="2">
        <f t="shared" si="2"/>
        <v>1979</v>
      </c>
      <c r="E25" s="3">
        <v>36568</v>
      </c>
      <c r="F25" s="3">
        <v>1160745</v>
      </c>
      <c r="G25" s="3">
        <f t="shared" si="0"/>
        <v>1197313</v>
      </c>
      <c r="H25" s="3">
        <v>157482</v>
      </c>
      <c r="I25" s="3">
        <f t="shared" si="1"/>
        <v>1039831</v>
      </c>
      <c r="J25" s="1"/>
    </row>
    <row r="26" spans="1:10" ht="12.75">
      <c r="A26" s="2"/>
      <c r="B26" s="3"/>
      <c r="C26" s="3"/>
      <c r="D26" s="2">
        <v>1980</v>
      </c>
      <c r="E26" s="3">
        <v>43088</v>
      </c>
      <c r="F26" s="3">
        <v>1322166</v>
      </c>
      <c r="G26" s="3">
        <f t="shared" si="0"/>
        <v>1365254</v>
      </c>
      <c r="H26" s="3">
        <v>179446</v>
      </c>
      <c r="I26" s="3">
        <f t="shared" si="1"/>
        <v>1185808</v>
      </c>
      <c r="J26" s="1"/>
    </row>
    <row r="27" spans="1:10" ht="12.75">
      <c r="A27" s="2"/>
      <c r="B27" s="3"/>
      <c r="C27" s="3"/>
      <c r="D27" s="2">
        <v>1981</v>
      </c>
      <c r="E27" s="3">
        <v>51993</v>
      </c>
      <c r="F27" s="3">
        <v>1469519</v>
      </c>
      <c r="G27" s="3">
        <f t="shared" si="0"/>
        <v>1521512</v>
      </c>
      <c r="H27" s="3">
        <v>186578</v>
      </c>
      <c r="I27" s="3">
        <f t="shared" si="1"/>
        <v>1334934</v>
      </c>
      <c r="J27" s="1"/>
    </row>
    <row r="28" spans="1:10" ht="12.75">
      <c r="A28" s="2"/>
      <c r="B28" s="3"/>
      <c r="C28" s="3"/>
      <c r="D28" s="2">
        <v>1982</v>
      </c>
      <c r="E28" s="3">
        <v>67761</v>
      </c>
      <c r="F28" s="3">
        <v>1671655</v>
      </c>
      <c r="G28" s="3">
        <f>E28+F28</f>
        <v>1739416</v>
      </c>
      <c r="H28" s="3">
        <v>216515</v>
      </c>
      <c r="I28" s="3">
        <f>G28-H28</f>
        <v>1522901</v>
      </c>
      <c r="J28" s="1"/>
    </row>
    <row r="29" spans="1:10" ht="12.75">
      <c r="A29" s="2"/>
      <c r="B29" s="3"/>
      <c r="C29" s="3"/>
      <c r="D29" s="2">
        <f>D28+1</f>
        <v>1983</v>
      </c>
      <c r="E29" s="3">
        <v>98689</v>
      </c>
      <c r="F29" s="3">
        <v>1841182</v>
      </c>
      <c r="G29" s="3">
        <f>E29+F29</f>
        <v>1939871</v>
      </c>
      <c r="H29" s="3">
        <v>253643</v>
      </c>
      <c r="I29" s="3">
        <f>G29-H29</f>
        <v>1686228</v>
      </c>
      <c r="J29" s="1"/>
    </row>
    <row r="30" spans="1:10" ht="12.75">
      <c r="A30" s="2"/>
      <c r="B30" s="3"/>
      <c r="C30" s="3"/>
      <c r="D30" s="2">
        <f>D29+1</f>
        <v>1984</v>
      </c>
      <c r="E30" s="3">
        <v>116446</v>
      </c>
      <c r="F30" s="3">
        <v>2037780</v>
      </c>
      <c r="G30" s="3">
        <f>E30+F30</f>
        <v>2154226</v>
      </c>
      <c r="H30" s="3">
        <v>291819</v>
      </c>
      <c r="I30" s="3">
        <f>G30-H30</f>
        <v>1862407</v>
      </c>
      <c r="J30" s="1"/>
    </row>
    <row r="31" spans="1:10" ht="12.75">
      <c r="A31" s="2"/>
      <c r="B31" s="3"/>
      <c r="C31" s="3"/>
      <c r="D31" s="2">
        <v>1985</v>
      </c>
      <c r="E31" s="3">
        <v>131200</v>
      </c>
      <c r="F31" s="3">
        <v>2260600</v>
      </c>
      <c r="G31" s="3">
        <v>2391900</v>
      </c>
      <c r="H31" s="3">
        <v>311200</v>
      </c>
      <c r="I31" s="3">
        <v>2080700</v>
      </c>
      <c r="J31" s="1"/>
    </row>
    <row r="32" spans="1:10" ht="12.75">
      <c r="A32" s="2"/>
      <c r="B32" s="3"/>
      <c r="C32" s="3"/>
      <c r="D32" s="2">
        <v>1986</v>
      </c>
      <c r="E32" s="3">
        <v>141000</v>
      </c>
      <c r="F32" s="3">
        <v>2603900</v>
      </c>
      <c r="G32" s="3">
        <v>2744800</v>
      </c>
      <c r="H32" s="3">
        <v>342900</v>
      </c>
      <c r="I32" s="3">
        <v>2402000</v>
      </c>
      <c r="J32" s="1"/>
    </row>
    <row r="33" spans="1:10" ht="12.75">
      <c r="A33" s="2"/>
      <c r="B33" s="3"/>
      <c r="C33" s="3"/>
      <c r="D33" s="2">
        <v>1987</v>
      </c>
      <c r="E33" s="3">
        <v>163900</v>
      </c>
      <c r="F33" s="3">
        <v>2973300</v>
      </c>
      <c r="G33" s="3">
        <v>3137200.0000000005</v>
      </c>
      <c r="H33" s="3">
        <v>401500</v>
      </c>
      <c r="I33" s="3">
        <v>2735700.0000000005</v>
      </c>
      <c r="J33" s="1"/>
    </row>
    <row r="34" spans="1:10" ht="12.75">
      <c r="A34" s="2"/>
      <c r="B34" s="3"/>
      <c r="C34" s="3"/>
      <c r="D34" s="2">
        <v>1988</v>
      </c>
      <c r="E34" s="3">
        <v>214000</v>
      </c>
      <c r="F34" s="3">
        <v>3413500</v>
      </c>
      <c r="G34" s="3">
        <v>3627500</v>
      </c>
      <c r="H34" s="3">
        <v>386400</v>
      </c>
      <c r="I34" s="3">
        <v>3241200</v>
      </c>
      <c r="J34" s="1"/>
    </row>
    <row r="35" spans="1:10" ht="12.75">
      <c r="A35" s="2"/>
      <c r="B35" s="3"/>
      <c r="C35" s="3"/>
      <c r="D35" s="2">
        <v>1989</v>
      </c>
      <c r="E35" s="3">
        <v>249800</v>
      </c>
      <c r="F35" s="3">
        <v>4003200</v>
      </c>
      <c r="G35" s="3">
        <v>4253000</v>
      </c>
      <c r="H35" s="3">
        <v>417400</v>
      </c>
      <c r="I35" s="3">
        <v>3835200</v>
      </c>
      <c r="J35" s="1"/>
    </row>
    <row r="36" spans="1:10" ht="12.75">
      <c r="A36" s="2"/>
      <c r="B36" s="3"/>
      <c r="C36" s="3"/>
      <c r="D36" s="2">
        <f>D35+1</f>
        <v>1990</v>
      </c>
      <c r="E36" s="3">
        <f>G36-F36</f>
        <v>265700</v>
      </c>
      <c r="F36" s="3">
        <v>4717300</v>
      </c>
      <c r="G36" s="3">
        <v>4983000</v>
      </c>
      <c r="H36" s="3">
        <v>449000</v>
      </c>
      <c r="I36" s="3">
        <v>4533000</v>
      </c>
      <c r="J36" s="1"/>
    </row>
    <row r="37" spans="1:9" ht="12.75">
      <c r="A37" s="2"/>
      <c r="B37" s="3"/>
      <c r="C37" s="3"/>
      <c r="D37" s="2">
        <f aca="true" t="shared" si="3" ref="D37:D42">D36+1</f>
        <v>1991</v>
      </c>
      <c r="E37" s="3">
        <v>281000</v>
      </c>
      <c r="F37" s="3">
        <v>5791000</v>
      </c>
      <c r="G37" s="3">
        <v>6072000</v>
      </c>
      <c r="H37" s="3">
        <v>464000</v>
      </c>
      <c r="I37" s="3">
        <f>G37-H37</f>
        <v>5608000</v>
      </c>
    </row>
    <row r="38" spans="1:10" ht="12.75">
      <c r="A38" s="2"/>
      <c r="B38" s="3"/>
      <c r="C38" s="3"/>
      <c r="D38" s="2">
        <f t="shared" si="3"/>
        <v>1992</v>
      </c>
      <c r="E38" s="3">
        <v>297000</v>
      </c>
      <c r="F38" s="3">
        <v>6210000</v>
      </c>
      <c r="G38" s="3">
        <v>6507000</v>
      </c>
      <c r="H38" s="3">
        <v>482000</v>
      </c>
      <c r="I38" s="3">
        <f aca="true" t="shared" si="4" ref="I38:I44">G38-H38</f>
        <v>6025000</v>
      </c>
      <c r="J38" s="1"/>
    </row>
    <row r="39" spans="1:10" ht="12.75">
      <c r="A39" s="2"/>
      <c r="B39" s="3"/>
      <c r="C39" s="3"/>
      <c r="D39" s="2">
        <f t="shared" si="3"/>
        <v>1993</v>
      </c>
      <c r="E39" s="3">
        <v>306000</v>
      </c>
      <c r="F39" s="3">
        <v>6683000</v>
      </c>
      <c r="G39" s="3">
        <v>6989000</v>
      </c>
      <c r="H39" s="3">
        <v>480000</v>
      </c>
      <c r="I39" s="3">
        <f t="shared" si="4"/>
        <v>6509000</v>
      </c>
      <c r="J39" s="1"/>
    </row>
    <row r="40" spans="1:10" ht="12.75">
      <c r="A40" s="2"/>
      <c r="B40" s="3"/>
      <c r="C40" s="3"/>
      <c r="D40" s="2">
        <f t="shared" si="3"/>
        <v>1994</v>
      </c>
      <c r="E40" s="3">
        <v>333000</v>
      </c>
      <c r="F40" s="3">
        <v>7324000</v>
      </c>
      <c r="G40" s="3">
        <v>7657000</v>
      </c>
      <c r="H40" s="3">
        <v>493000</v>
      </c>
      <c r="I40" s="3">
        <f t="shared" si="4"/>
        <v>7164000</v>
      </c>
      <c r="J40" s="1"/>
    </row>
    <row r="41" spans="1:10" ht="12.75">
      <c r="A41" s="2"/>
      <c r="B41" s="3"/>
      <c r="C41" s="3"/>
      <c r="D41" s="2">
        <f t="shared" si="3"/>
        <v>1995</v>
      </c>
      <c r="E41" s="3">
        <v>360000</v>
      </c>
      <c r="F41" s="3">
        <v>7708000</v>
      </c>
      <c r="G41" s="3">
        <v>8067000</v>
      </c>
      <c r="H41" s="3">
        <v>532000</v>
      </c>
      <c r="I41" s="3">
        <f t="shared" si="4"/>
        <v>7535000</v>
      </c>
      <c r="J41" s="1"/>
    </row>
    <row r="42" spans="1:10" ht="12.75">
      <c r="A42" s="2"/>
      <c r="B42" s="3"/>
      <c r="C42" s="3"/>
      <c r="D42" s="2">
        <f t="shared" si="3"/>
        <v>1996</v>
      </c>
      <c r="E42" s="3">
        <v>371000</v>
      </c>
      <c r="F42" s="3">
        <v>8147000</v>
      </c>
      <c r="G42" s="3">
        <v>8518000</v>
      </c>
      <c r="H42" s="3">
        <v>577000</v>
      </c>
      <c r="I42" s="3">
        <f t="shared" si="4"/>
        <v>7941000</v>
      </c>
      <c r="J42" s="1"/>
    </row>
    <row r="43" spans="1:10" ht="12.75">
      <c r="A43" s="4"/>
      <c r="B43" s="3"/>
      <c r="C43" s="3"/>
      <c r="D43" s="4">
        <v>1997</v>
      </c>
      <c r="E43" s="3">
        <v>354000</v>
      </c>
      <c r="F43" s="3">
        <v>8638000</v>
      </c>
      <c r="G43" s="3">
        <v>8992000</v>
      </c>
      <c r="H43" s="3">
        <v>613000</v>
      </c>
      <c r="I43" s="3">
        <v>837800</v>
      </c>
      <c r="J43" s="1"/>
    </row>
    <row r="44" spans="1:10" ht="12.75">
      <c r="A44" s="2"/>
      <c r="B44" s="3"/>
      <c r="C44" s="3"/>
      <c r="D44" s="2" t="s">
        <v>2</v>
      </c>
      <c r="E44" s="3">
        <v>379000</v>
      </c>
      <c r="F44" s="3">
        <v>8288000</v>
      </c>
      <c r="G44" s="3">
        <v>8667000</v>
      </c>
      <c r="H44" s="3">
        <v>552000</v>
      </c>
      <c r="I44" s="3">
        <f t="shared" si="4"/>
        <v>8115000</v>
      </c>
      <c r="J44" s="1"/>
    </row>
    <row r="45" spans="2:10" ht="12.75">
      <c r="B45" s="5"/>
      <c r="C45" s="5"/>
      <c r="E45" s="5"/>
      <c r="F45" s="5"/>
      <c r="G45" s="5"/>
      <c r="H45" s="5"/>
      <c r="I45" s="1"/>
      <c r="J45" s="1"/>
    </row>
    <row r="46" spans="1:10" ht="12.75">
      <c r="A46" s="5"/>
      <c r="B46" s="1"/>
      <c r="C46" s="1"/>
      <c r="D46" s="5" t="s">
        <v>32</v>
      </c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 t="s">
        <v>15</v>
      </c>
      <c r="E47" s="1"/>
      <c r="F47" s="1"/>
      <c r="G47" s="1"/>
      <c r="H47" s="1"/>
      <c r="I47" s="1"/>
      <c r="J47" s="1"/>
    </row>
    <row r="48" ht="12.75">
      <c r="D48" t="s">
        <v>16</v>
      </c>
    </row>
    <row r="49" spans="1:10" ht="12.75">
      <c r="A49" s="1"/>
      <c r="B49" s="1"/>
      <c r="C49" s="1"/>
      <c r="D49" s="1" t="s">
        <v>4</v>
      </c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 t="s">
        <v>5</v>
      </c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 t="s">
        <v>45</v>
      </c>
      <c r="E51" s="1"/>
      <c r="F51" s="1"/>
      <c r="G51" s="1"/>
      <c r="H51" s="1"/>
      <c r="I51" s="1"/>
      <c r="J51" s="1"/>
    </row>
    <row r="52" ht="12.75">
      <c r="D52" s="1" t="s">
        <v>14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B1">
      <selection activeCell="H12" sqref="H12"/>
    </sheetView>
  </sheetViews>
  <sheetFormatPr defaultColWidth="11.421875" defaultRowHeight="12.75"/>
  <sheetData>
    <row r="1" spans="1:2" ht="12.75">
      <c r="A1" s="1"/>
      <c r="B1" t="s">
        <v>33</v>
      </c>
    </row>
    <row r="2" spans="1:2" ht="12.75">
      <c r="A2" s="1"/>
      <c r="B2" s="1" t="s">
        <v>34</v>
      </c>
    </row>
    <row r="3" spans="1:2" ht="12.75">
      <c r="A3" s="1"/>
      <c r="B3" t="s">
        <v>22</v>
      </c>
    </row>
    <row r="4" spans="1:5" ht="12.75">
      <c r="A4" s="2"/>
      <c r="B4" s="2" t="s">
        <v>23</v>
      </c>
      <c r="C4" s="3" t="s">
        <v>35</v>
      </c>
      <c r="D4" s="3" t="s">
        <v>35</v>
      </c>
      <c r="E4" s="3" t="s">
        <v>35</v>
      </c>
    </row>
    <row r="5" spans="1:5" ht="12.75">
      <c r="A5" s="2"/>
      <c r="C5" s="7" t="s">
        <v>36</v>
      </c>
      <c r="D5" s="7" t="s">
        <v>37</v>
      </c>
      <c r="E5" s="7" t="s">
        <v>38</v>
      </c>
    </row>
    <row r="6" ht="12.75">
      <c r="A6" s="2"/>
    </row>
    <row r="7" spans="1:5" ht="12.75">
      <c r="A7" s="2"/>
      <c r="B7" s="2"/>
      <c r="C7" s="3">
        <v>1</v>
      </c>
      <c r="D7" s="3">
        <v>2</v>
      </c>
      <c r="E7" s="3">
        <v>3</v>
      </c>
    </row>
    <row r="8" spans="1:5" ht="12.75">
      <c r="A8" s="2"/>
      <c r="B8" s="2"/>
      <c r="C8" s="3"/>
      <c r="D8" s="3"/>
      <c r="E8" s="3"/>
    </row>
    <row r="9" spans="1:5" ht="12.75">
      <c r="A9" s="2"/>
      <c r="B9" s="2">
        <v>1962</v>
      </c>
      <c r="C9" s="3">
        <v>168783</v>
      </c>
      <c r="D9" s="3">
        <f aca="true" t="shared" si="0" ref="D9:D26">E9-C9</f>
        <v>275205</v>
      </c>
      <c r="E9" s="3">
        <v>443988</v>
      </c>
    </row>
    <row r="10" spans="1:5" ht="12.75">
      <c r="A10" s="2"/>
      <c r="B10" s="2">
        <f>B9+1</f>
        <v>1963</v>
      </c>
      <c r="C10" s="3">
        <v>200254</v>
      </c>
      <c r="D10" s="3">
        <f t="shared" si="0"/>
        <v>327000</v>
      </c>
      <c r="E10" s="3">
        <v>527254</v>
      </c>
    </row>
    <row r="11" spans="1:5" ht="12.75">
      <c r="A11" s="2"/>
      <c r="B11" s="2">
        <f aca="true" t="shared" si="1" ref="B11:B26">B10+1</f>
        <v>1964</v>
      </c>
      <c r="C11" s="3">
        <v>240666</v>
      </c>
      <c r="D11" s="3">
        <f t="shared" si="0"/>
        <v>404418</v>
      </c>
      <c r="E11" s="3">
        <v>645084</v>
      </c>
    </row>
    <row r="12" spans="1:5" ht="12.75">
      <c r="A12" s="2"/>
      <c r="B12" s="2">
        <f t="shared" si="1"/>
        <v>1965</v>
      </c>
      <c r="C12" s="3">
        <v>275932</v>
      </c>
      <c r="D12" s="3">
        <f t="shared" si="0"/>
        <v>484100</v>
      </c>
      <c r="E12" s="3">
        <v>760032</v>
      </c>
    </row>
    <row r="13" spans="1:5" ht="12.75">
      <c r="A13" s="2"/>
      <c r="B13" s="2">
        <f t="shared" si="1"/>
        <v>1966</v>
      </c>
      <c r="C13" s="3">
        <v>303247</v>
      </c>
      <c r="D13" s="3">
        <f t="shared" si="0"/>
        <v>562779</v>
      </c>
      <c r="E13" s="3">
        <v>866026</v>
      </c>
    </row>
    <row r="14" spans="1:5" ht="12.75">
      <c r="A14" s="2"/>
      <c r="B14" s="2">
        <f t="shared" si="1"/>
        <v>1967</v>
      </c>
      <c r="C14" s="3">
        <v>344527</v>
      </c>
      <c r="D14" s="3">
        <f t="shared" si="0"/>
        <v>658449</v>
      </c>
      <c r="E14" s="3">
        <v>1002976</v>
      </c>
    </row>
    <row r="15" spans="1:5" ht="12.75">
      <c r="A15" s="2"/>
      <c r="B15" s="2">
        <f t="shared" si="1"/>
        <v>1968</v>
      </c>
      <c r="C15" s="3">
        <v>391553</v>
      </c>
      <c r="D15" s="3">
        <f t="shared" si="0"/>
        <v>818015</v>
      </c>
      <c r="E15" s="3">
        <v>1209568</v>
      </c>
    </row>
    <row r="16" spans="1:5" ht="12.75">
      <c r="A16" s="2"/>
      <c r="B16" s="2">
        <f t="shared" si="1"/>
        <v>1969</v>
      </c>
      <c r="C16" s="3">
        <v>456196</v>
      </c>
      <c r="D16" s="3">
        <f t="shared" si="0"/>
        <v>996874</v>
      </c>
      <c r="E16" s="3">
        <v>1453070</v>
      </c>
    </row>
    <row r="17" spans="1:5" ht="12.75">
      <c r="A17" s="2"/>
      <c r="B17" s="2">
        <f t="shared" si="1"/>
        <v>1970</v>
      </c>
      <c r="C17" s="3">
        <v>477322</v>
      </c>
      <c r="D17" s="3">
        <f t="shared" si="0"/>
        <v>1211032</v>
      </c>
      <c r="E17" s="3">
        <v>1688354</v>
      </c>
    </row>
    <row r="18" spans="1:5" ht="12.75">
      <c r="A18" s="2"/>
      <c r="B18" s="2">
        <f t="shared" si="1"/>
        <v>1971</v>
      </c>
      <c r="C18" s="3">
        <v>618871</v>
      </c>
      <c r="D18" s="3">
        <f t="shared" si="0"/>
        <v>1503908</v>
      </c>
      <c r="E18" s="3">
        <v>2122779</v>
      </c>
    </row>
    <row r="19" spans="1:5" ht="12.75">
      <c r="A19" s="2"/>
      <c r="B19" s="2">
        <f t="shared" si="1"/>
        <v>1972</v>
      </c>
      <c r="C19" s="3">
        <v>804447</v>
      </c>
      <c r="D19" s="3">
        <f t="shared" si="0"/>
        <v>1841166</v>
      </c>
      <c r="E19" s="3">
        <v>2645613</v>
      </c>
    </row>
    <row r="20" spans="1:5" ht="12.75">
      <c r="A20" s="2"/>
      <c r="B20" s="2">
        <f t="shared" si="1"/>
        <v>1973</v>
      </c>
      <c r="C20" s="3">
        <v>1024662</v>
      </c>
      <c r="D20" s="3">
        <f t="shared" si="0"/>
        <v>2287517</v>
      </c>
      <c r="E20" s="3">
        <v>3312179</v>
      </c>
    </row>
    <row r="21" spans="1:5" ht="12.75">
      <c r="A21" s="2"/>
      <c r="B21" s="2">
        <f t="shared" si="1"/>
        <v>1974</v>
      </c>
      <c r="C21" s="3">
        <v>1211054</v>
      </c>
      <c r="D21" s="3">
        <f t="shared" si="0"/>
        <v>2739495</v>
      </c>
      <c r="E21" s="3">
        <v>3950549</v>
      </c>
    </row>
    <row r="22" spans="1:5" ht="12.75">
      <c r="A22" s="2"/>
      <c r="B22" s="2">
        <f t="shared" si="1"/>
        <v>1975</v>
      </c>
      <c r="C22" s="3">
        <v>1451528</v>
      </c>
      <c r="D22" s="3">
        <f t="shared" si="0"/>
        <v>3252959</v>
      </c>
      <c r="E22" s="3">
        <v>4704487</v>
      </c>
    </row>
    <row r="23" spans="1:5" ht="12.75">
      <c r="A23" s="2"/>
      <c r="B23" s="2">
        <f t="shared" si="1"/>
        <v>1976</v>
      </c>
      <c r="C23" s="3">
        <v>1769252</v>
      </c>
      <c r="D23" s="3">
        <f t="shared" si="0"/>
        <v>3850767</v>
      </c>
      <c r="E23" s="3">
        <v>5620019</v>
      </c>
    </row>
    <row r="24" spans="1:5" ht="12.75">
      <c r="A24" s="2"/>
      <c r="B24" s="2">
        <f t="shared" si="1"/>
        <v>1977</v>
      </c>
      <c r="C24" s="3">
        <v>2070123</v>
      </c>
      <c r="D24" s="3">
        <f t="shared" si="0"/>
        <v>4565252</v>
      </c>
      <c r="E24" s="3">
        <v>6635375</v>
      </c>
    </row>
    <row r="25" spans="1:5" ht="12.75">
      <c r="A25" s="2"/>
      <c r="B25" s="2">
        <f t="shared" si="1"/>
        <v>1978</v>
      </c>
      <c r="C25" s="3">
        <v>2368272</v>
      </c>
      <c r="D25" s="3">
        <f t="shared" si="0"/>
        <v>5574628</v>
      </c>
      <c r="E25" s="3">
        <v>7942900</v>
      </c>
    </row>
    <row r="26" spans="1:5" ht="12.75">
      <c r="A26" s="2"/>
      <c r="B26" s="2">
        <f t="shared" si="1"/>
        <v>1979</v>
      </c>
      <c r="C26" s="3">
        <v>2571381</v>
      </c>
      <c r="D26" s="3">
        <f t="shared" si="0"/>
        <v>6877302</v>
      </c>
      <c r="E26" s="3">
        <v>9448683</v>
      </c>
    </row>
    <row r="27" spans="1:5" ht="12.75">
      <c r="A27" s="2"/>
      <c r="B27" s="2">
        <v>1980</v>
      </c>
      <c r="C27" s="3">
        <v>2911100</v>
      </c>
      <c r="D27" s="3">
        <v>8461800</v>
      </c>
      <c r="E27" s="3">
        <v>11372900</v>
      </c>
    </row>
    <row r="28" spans="1:5" ht="12.75">
      <c r="A28" s="2"/>
      <c r="B28" s="2">
        <v>1981</v>
      </c>
      <c r="C28" s="3">
        <v>3274700</v>
      </c>
      <c r="D28" s="3">
        <v>9955100</v>
      </c>
      <c r="E28" s="3">
        <v>13229800</v>
      </c>
    </row>
    <row r="29" spans="1:5" ht="12.75">
      <c r="A29" s="2"/>
      <c r="B29" s="2">
        <v>1982</v>
      </c>
      <c r="C29" s="3">
        <v>3394600</v>
      </c>
      <c r="D29" s="3">
        <v>11676700</v>
      </c>
      <c r="E29" s="3">
        <v>15071300</v>
      </c>
    </row>
    <row r="30" spans="1:5" ht="12.75">
      <c r="A30" s="2"/>
      <c r="B30" s="2">
        <v>1983</v>
      </c>
      <c r="C30" s="3">
        <v>3561700</v>
      </c>
      <c r="D30" s="3">
        <v>13485800</v>
      </c>
      <c r="E30" s="3">
        <v>17047500</v>
      </c>
    </row>
    <row r="31" spans="1:5" ht="12.75">
      <c r="A31" s="2"/>
      <c r="B31" s="2">
        <v>1984</v>
      </c>
      <c r="C31" s="3">
        <v>3798600</v>
      </c>
      <c r="D31" s="3">
        <v>15308800</v>
      </c>
      <c r="E31" s="3">
        <v>19107400</v>
      </c>
    </row>
    <row r="32" spans="1:5" ht="12.75">
      <c r="A32" s="2"/>
      <c r="B32" s="2">
        <v>1985</v>
      </c>
      <c r="C32" s="3">
        <v>4246300</v>
      </c>
      <c r="D32" s="3">
        <v>15808500</v>
      </c>
      <c r="E32" s="3">
        <v>20054800</v>
      </c>
    </row>
    <row r="33" spans="1:5" ht="12.75">
      <c r="A33" s="2"/>
      <c r="B33" s="2">
        <v>1986</v>
      </c>
      <c r="C33" s="3">
        <v>4749900</v>
      </c>
      <c r="D33" s="3">
        <v>15849099.999999998</v>
      </c>
      <c r="E33" s="3">
        <v>20599000</v>
      </c>
    </row>
    <row r="34" spans="1:5" ht="12.75">
      <c r="A34" s="2"/>
      <c r="B34" s="2">
        <v>1987</v>
      </c>
      <c r="C34" s="3">
        <v>5502500</v>
      </c>
      <c r="D34" s="3">
        <v>16542500</v>
      </c>
      <c r="E34" s="3">
        <v>22045000</v>
      </c>
    </row>
    <row r="35" spans="1:5" ht="12.75">
      <c r="A35" s="2"/>
      <c r="B35" s="2">
        <v>1988</v>
      </c>
      <c r="C35" s="3">
        <v>6465400</v>
      </c>
      <c r="D35" s="3">
        <v>17636700</v>
      </c>
      <c r="E35" s="3">
        <v>24102100</v>
      </c>
    </row>
    <row r="36" spans="1:5" ht="12.75">
      <c r="A36" s="2"/>
      <c r="B36" s="2">
        <v>1989</v>
      </c>
      <c r="C36" s="3">
        <v>7319100</v>
      </c>
      <c r="D36" s="3">
        <v>19189600</v>
      </c>
      <c r="E36" s="3">
        <v>26508700</v>
      </c>
    </row>
    <row r="37" spans="1:5" ht="12.75">
      <c r="A37" s="2"/>
      <c r="B37" s="2">
        <v>1990</v>
      </c>
      <c r="C37" s="3">
        <v>9630000</v>
      </c>
      <c r="D37" s="3">
        <v>22742000</v>
      </c>
      <c r="E37" s="3">
        <v>32372000</v>
      </c>
    </row>
    <row r="38" spans="1:5" ht="12.75">
      <c r="A38" s="2"/>
      <c r="B38" s="2">
        <v>1991</v>
      </c>
      <c r="C38" s="3">
        <v>10292000</v>
      </c>
      <c r="D38" s="3">
        <v>25869000</v>
      </c>
      <c r="E38" s="3">
        <v>36161000</v>
      </c>
    </row>
    <row r="39" spans="1:5" ht="12.75">
      <c r="A39" s="2"/>
      <c r="B39" s="2">
        <v>1992</v>
      </c>
      <c r="C39" s="3">
        <v>9607000</v>
      </c>
      <c r="D39" s="3">
        <v>27888000</v>
      </c>
      <c r="E39" s="3">
        <v>37495000</v>
      </c>
    </row>
    <row r="40" spans="1:5" ht="12.75">
      <c r="A40" s="2"/>
      <c r="B40" s="2">
        <v>1993</v>
      </c>
      <c r="C40" s="3">
        <v>9672000</v>
      </c>
      <c r="D40" s="3">
        <v>31406000</v>
      </c>
      <c r="E40" s="3">
        <v>41078000</v>
      </c>
    </row>
    <row r="41" spans="1:5" ht="12.75">
      <c r="A41" s="2"/>
      <c r="B41" s="2">
        <v>1994</v>
      </c>
      <c r="C41" s="3">
        <v>10173000</v>
      </c>
      <c r="D41" s="3">
        <v>33597000</v>
      </c>
      <c r="E41" s="3">
        <v>43770000</v>
      </c>
    </row>
    <row r="42" spans="1:5" ht="12.75">
      <c r="A42" s="2"/>
      <c r="B42" s="2">
        <v>1995</v>
      </c>
      <c r="C42" s="3">
        <v>10353000</v>
      </c>
      <c r="D42" s="3">
        <v>36499000</v>
      </c>
      <c r="E42" s="3">
        <v>46852000</v>
      </c>
    </row>
    <row r="43" spans="1:5" ht="12.75">
      <c r="A43" s="2"/>
      <c r="B43" s="2">
        <v>1996</v>
      </c>
      <c r="C43" s="3">
        <v>11175000</v>
      </c>
      <c r="D43" s="3">
        <v>36828000</v>
      </c>
      <c r="E43" s="3">
        <v>48003000</v>
      </c>
    </row>
    <row r="44" spans="1:5" ht="12.75">
      <c r="A44" s="2"/>
      <c r="B44" s="2">
        <v>1997</v>
      </c>
      <c r="C44" s="3">
        <v>13457000</v>
      </c>
      <c r="D44" s="3">
        <v>35129000</v>
      </c>
      <c r="E44" s="3">
        <v>48586000</v>
      </c>
    </row>
    <row r="45" spans="1:5" ht="12.75">
      <c r="A45" s="2"/>
      <c r="B45" s="2" t="s">
        <v>2</v>
      </c>
      <c r="C45" s="3">
        <v>14219000</v>
      </c>
      <c r="D45" s="3">
        <v>34245000</v>
      </c>
      <c r="E45" s="3">
        <v>48464000</v>
      </c>
    </row>
    <row r="47" spans="1:15" ht="12.75">
      <c r="A47" s="1"/>
      <c r="B47" s="1" t="s">
        <v>3</v>
      </c>
      <c r="C47" s="1"/>
      <c r="D47" s="1"/>
      <c r="E47" s="1"/>
      <c r="F47" s="1"/>
      <c r="G47" s="1"/>
      <c r="N47" s="1"/>
      <c r="O47" s="1"/>
    </row>
    <row r="48" ht="12.75">
      <c r="B48" t="s">
        <v>19</v>
      </c>
    </row>
    <row r="49" ht="12.75">
      <c r="B49" t="s">
        <v>17</v>
      </c>
    </row>
    <row r="50" spans="1:15" ht="12.75">
      <c r="A50" s="1"/>
      <c r="B50" s="1" t="s">
        <v>18</v>
      </c>
      <c r="C50" s="1"/>
      <c r="D50" s="1"/>
      <c r="E50" s="1"/>
      <c r="F50" s="1"/>
      <c r="G50" s="1"/>
      <c r="N50" s="1"/>
      <c r="O50" s="1"/>
    </row>
    <row r="51" spans="1:15" ht="12.75">
      <c r="A51" s="1"/>
      <c r="B51" s="1" t="s">
        <v>5</v>
      </c>
      <c r="C51" s="1"/>
      <c r="D51" s="1"/>
      <c r="E51" s="1"/>
      <c r="F51" s="1"/>
      <c r="G51" s="1"/>
      <c r="N51" s="1"/>
      <c r="O51" s="1"/>
    </row>
    <row r="52" spans="1:15" ht="12.75">
      <c r="A52" s="1"/>
      <c r="B52" s="1" t="s">
        <v>6</v>
      </c>
      <c r="C52" s="1"/>
      <c r="D52" s="1"/>
      <c r="E52" s="1"/>
      <c r="F52" s="1"/>
      <c r="G52" s="1"/>
      <c r="N52" s="1"/>
      <c r="O52" s="1"/>
    </row>
    <row r="54" spans="1:15" ht="12.75">
      <c r="A54" s="1"/>
      <c r="B54" s="1"/>
      <c r="G54" s="1"/>
      <c r="N54" s="1"/>
      <c r="O54" s="1"/>
    </row>
    <row r="55" spans="1:14" ht="12.75">
      <c r="A55" s="1"/>
      <c r="B55" s="1"/>
      <c r="C55" s="1"/>
      <c r="D55" s="1"/>
      <c r="E55" s="1"/>
      <c r="F55" s="1"/>
      <c r="N55" s="1"/>
    </row>
    <row r="56" spans="1:15" ht="12.75">
      <c r="A56" s="1"/>
      <c r="B56" s="1"/>
      <c r="C56" s="1"/>
      <c r="D56" s="1"/>
      <c r="E56" s="1"/>
      <c r="F56" s="1"/>
      <c r="G56" s="1"/>
      <c r="I56" s="1"/>
      <c r="J56" s="1"/>
      <c r="K56" s="1"/>
      <c r="L56" s="1"/>
      <c r="M56" s="1"/>
      <c r="N56" s="1"/>
      <c r="O56" s="1"/>
    </row>
    <row r="57" spans="1:7" ht="12.75">
      <c r="A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G1">
      <selection activeCell="K20" sqref="K20"/>
    </sheetView>
  </sheetViews>
  <sheetFormatPr defaultColWidth="11.421875" defaultRowHeight="12.75"/>
  <cols>
    <col min="9" max="9" width="12.421875" style="0" bestFit="1" customWidth="1"/>
  </cols>
  <sheetData>
    <row r="1" spans="1:7" ht="12.75">
      <c r="A1" s="1"/>
      <c r="B1" s="1"/>
      <c r="C1" s="1"/>
      <c r="D1" s="1"/>
      <c r="E1" s="1"/>
      <c r="F1" s="1"/>
      <c r="G1" t="s">
        <v>40</v>
      </c>
    </row>
    <row r="2" spans="1:7" ht="12.75">
      <c r="A2" s="1"/>
      <c r="B2" s="1"/>
      <c r="C2" s="1"/>
      <c r="D2" s="1"/>
      <c r="G2" t="s">
        <v>41</v>
      </c>
    </row>
    <row r="3" spans="1:7" ht="12.75">
      <c r="A3" s="1"/>
      <c r="B3" s="1"/>
      <c r="C3" s="1"/>
      <c r="D3" s="1"/>
      <c r="E3" s="1"/>
      <c r="F3" s="1"/>
      <c r="G3" t="s">
        <v>22</v>
      </c>
    </row>
    <row r="4" spans="5:6" ht="12.75">
      <c r="E4" s="1"/>
      <c r="F4" s="1"/>
    </row>
    <row r="5" spans="1:12" ht="12.75">
      <c r="A5" s="3"/>
      <c r="B5" s="3"/>
      <c r="C5" s="3"/>
      <c r="D5" s="3"/>
      <c r="E5" s="3"/>
      <c r="F5" s="3"/>
      <c r="G5" s="2" t="s">
        <v>23</v>
      </c>
      <c r="H5" s="3" t="s">
        <v>42</v>
      </c>
      <c r="I5" s="3" t="s">
        <v>43</v>
      </c>
      <c r="J5" s="3" t="s">
        <v>47</v>
      </c>
      <c r="K5" s="3" t="s">
        <v>46</v>
      </c>
      <c r="L5" s="3" t="s">
        <v>49</v>
      </c>
    </row>
    <row r="6" spans="1:12" ht="12.75">
      <c r="A6" s="3"/>
      <c r="B6" s="3"/>
      <c r="C6" s="3"/>
      <c r="D6" s="3"/>
      <c r="E6" s="3"/>
      <c r="F6" s="3"/>
      <c r="G6" s="7"/>
      <c r="H6" s="7" t="s">
        <v>39</v>
      </c>
      <c r="I6" s="7" t="s">
        <v>29</v>
      </c>
      <c r="J6" s="7" t="s">
        <v>48</v>
      </c>
      <c r="K6" s="7" t="s">
        <v>44</v>
      </c>
      <c r="L6" s="7" t="s">
        <v>50</v>
      </c>
    </row>
    <row r="7" spans="1:12" ht="12.75">
      <c r="A7" s="3"/>
      <c r="B7" s="3"/>
      <c r="C7" s="3"/>
      <c r="D7" s="3"/>
      <c r="E7" s="3"/>
      <c r="F7" s="3"/>
      <c r="G7" s="7"/>
      <c r="H7" s="7" t="s">
        <v>31</v>
      </c>
      <c r="I7" s="7"/>
      <c r="J7" s="7"/>
      <c r="K7" s="7"/>
      <c r="L7" s="7"/>
    </row>
    <row r="8" spans="1:12" ht="12.75">
      <c r="A8" s="3"/>
      <c r="B8" s="3"/>
      <c r="C8" s="3"/>
      <c r="D8" s="3"/>
      <c r="E8" s="3"/>
      <c r="F8" s="3"/>
      <c r="G8" s="3"/>
      <c r="H8" s="3">
        <v>1</v>
      </c>
      <c r="I8" s="3">
        <v>2</v>
      </c>
      <c r="J8" s="3">
        <v>3</v>
      </c>
      <c r="K8" s="3">
        <v>4</v>
      </c>
      <c r="L8" s="3">
        <v>5</v>
      </c>
    </row>
    <row r="9" spans="1:12" ht="12.75">
      <c r="A9" s="8"/>
      <c r="B9" s="3"/>
      <c r="C9" s="8"/>
      <c r="D9" s="3"/>
      <c r="E9" s="8"/>
      <c r="F9" s="8"/>
      <c r="G9" s="8">
        <v>1962</v>
      </c>
      <c r="H9" s="8">
        <v>97939.03543799999</v>
      </c>
      <c r="I9" s="3">
        <v>10246</v>
      </c>
      <c r="J9" s="8">
        <f aca="true" t="shared" si="0" ref="J9:J36">L9-H9-I9</f>
        <v>24253.96456200001</v>
      </c>
      <c r="K9" s="8">
        <f aca="true" t="shared" si="1" ref="K9:K31">I9+J9</f>
        <v>34499.96456200001</v>
      </c>
      <c r="L9" s="3">
        <v>132439</v>
      </c>
    </row>
    <row r="10" spans="1:12" ht="12.75">
      <c r="A10" s="8"/>
      <c r="B10" s="3"/>
      <c r="C10" s="8"/>
      <c r="D10" s="3"/>
      <c r="E10" s="8"/>
      <c r="F10" s="8"/>
      <c r="G10" s="8">
        <f>G9+1</f>
        <v>1963</v>
      </c>
      <c r="H10" s="8">
        <v>112786.99545</v>
      </c>
      <c r="I10" s="3">
        <v>12272</v>
      </c>
      <c r="J10" s="8">
        <f t="shared" si="0"/>
        <v>31299.004549999998</v>
      </c>
      <c r="K10" s="8">
        <f t="shared" si="1"/>
        <v>43571.00455</v>
      </c>
      <c r="L10" s="3">
        <v>156358</v>
      </c>
    </row>
    <row r="11" spans="1:12" ht="12.75">
      <c r="A11" s="8"/>
      <c r="B11" s="3"/>
      <c r="C11" s="8"/>
      <c r="D11" s="3"/>
      <c r="E11" s="8"/>
      <c r="F11" s="8"/>
      <c r="G11" s="8">
        <f aca="true" t="shared" si="2" ref="G11:G36">G10+1</f>
        <v>1964</v>
      </c>
      <c r="H11" s="8">
        <v>131607.039046</v>
      </c>
      <c r="I11" s="3">
        <v>15879</v>
      </c>
      <c r="J11" s="8">
        <f t="shared" si="0"/>
        <v>35974.96095400001</v>
      </c>
      <c r="K11" s="8">
        <f t="shared" si="1"/>
        <v>51853.96095400001</v>
      </c>
      <c r="L11" s="3">
        <v>183461</v>
      </c>
    </row>
    <row r="12" spans="1:12" ht="12.75">
      <c r="A12" s="8"/>
      <c r="B12" s="3"/>
      <c r="C12" s="8"/>
      <c r="D12" s="3"/>
      <c r="E12" s="8"/>
      <c r="F12" s="8"/>
      <c r="G12" s="8">
        <f t="shared" si="2"/>
        <v>1965</v>
      </c>
      <c r="H12" s="8">
        <v>131607.039046</v>
      </c>
      <c r="I12" s="3">
        <v>15879</v>
      </c>
      <c r="J12" s="8">
        <f t="shared" si="0"/>
        <v>35974.96095400001</v>
      </c>
      <c r="K12" s="8">
        <f t="shared" si="1"/>
        <v>51853.96095400001</v>
      </c>
      <c r="L12" s="3">
        <v>183461</v>
      </c>
    </row>
    <row r="13" spans="1:12" ht="12.75">
      <c r="A13" s="8"/>
      <c r="B13" s="3"/>
      <c r="C13" s="8"/>
      <c r="D13" s="3"/>
      <c r="E13" s="8"/>
      <c r="F13" s="8"/>
      <c r="G13" s="8">
        <f t="shared" si="2"/>
        <v>1966</v>
      </c>
      <c r="H13" s="8">
        <v>174724.03207</v>
      </c>
      <c r="I13" s="3">
        <v>19791</v>
      </c>
      <c r="J13" s="8">
        <f t="shared" si="0"/>
        <v>35194.96793000001</v>
      </c>
      <c r="K13" s="8">
        <f t="shared" si="1"/>
        <v>54985.96793000001</v>
      </c>
      <c r="L13" s="3">
        <v>229710</v>
      </c>
    </row>
    <row r="14" spans="1:12" ht="12.75">
      <c r="A14" s="8"/>
      <c r="B14" s="3"/>
      <c r="C14" s="8"/>
      <c r="D14" s="3"/>
      <c r="E14" s="8"/>
      <c r="F14" s="8"/>
      <c r="G14" s="8">
        <f t="shared" si="2"/>
        <v>1967</v>
      </c>
      <c r="H14" s="8">
        <v>198511.954782</v>
      </c>
      <c r="I14" s="3">
        <v>20419</v>
      </c>
      <c r="J14" s="8">
        <f t="shared" si="0"/>
        <v>38730.045218000014</v>
      </c>
      <c r="K14" s="8">
        <f t="shared" si="1"/>
        <v>59149.045218000014</v>
      </c>
      <c r="L14" s="3">
        <v>257661</v>
      </c>
    </row>
    <row r="15" spans="1:12" ht="12.75">
      <c r="A15" s="8"/>
      <c r="B15" s="3"/>
      <c r="C15" s="8"/>
      <c r="D15" s="3"/>
      <c r="E15" s="8"/>
      <c r="F15" s="8"/>
      <c r="G15" s="8">
        <f t="shared" si="2"/>
        <v>1968</v>
      </c>
      <c r="H15" s="8">
        <v>217785.999426</v>
      </c>
      <c r="I15" s="3">
        <v>19933</v>
      </c>
      <c r="J15" s="8">
        <f t="shared" si="0"/>
        <v>44597.000574000005</v>
      </c>
      <c r="K15" s="8">
        <f t="shared" si="1"/>
        <v>64530.000574000005</v>
      </c>
      <c r="L15" s="3">
        <v>282316</v>
      </c>
    </row>
    <row r="16" spans="1:12" ht="12.75">
      <c r="A16" s="8"/>
      <c r="B16" s="3"/>
      <c r="C16" s="8"/>
      <c r="D16" s="3"/>
      <c r="E16" s="8"/>
      <c r="F16" s="8"/>
      <c r="G16" s="8">
        <f t="shared" si="2"/>
        <v>1969</v>
      </c>
      <c r="H16" s="8">
        <v>242556.075358</v>
      </c>
      <c r="I16" s="3">
        <v>22846</v>
      </c>
      <c r="J16" s="8">
        <f t="shared" si="0"/>
        <v>43815.924642</v>
      </c>
      <c r="K16" s="8">
        <f t="shared" si="1"/>
        <v>66661.924642</v>
      </c>
      <c r="L16" s="3">
        <v>309218</v>
      </c>
    </row>
    <row r="17" spans="1:12" ht="12.75">
      <c r="A17" s="8"/>
      <c r="B17" s="3"/>
      <c r="C17" s="8"/>
      <c r="D17" s="3"/>
      <c r="E17" s="8"/>
      <c r="F17" s="8"/>
      <c r="G17" s="8">
        <f t="shared" si="2"/>
        <v>1970</v>
      </c>
      <c r="H17" s="8">
        <v>263084.008072</v>
      </c>
      <c r="I17" s="3">
        <v>23738</v>
      </c>
      <c r="J17" s="8">
        <f t="shared" si="0"/>
        <v>71579.991928</v>
      </c>
      <c r="K17" s="8">
        <f t="shared" si="1"/>
        <v>95317.991928</v>
      </c>
      <c r="L17" s="3">
        <v>358402</v>
      </c>
    </row>
    <row r="18" spans="1:12" ht="12.75">
      <c r="A18" s="8"/>
      <c r="B18" s="3"/>
      <c r="C18" s="8"/>
      <c r="D18" s="3"/>
      <c r="E18" s="8"/>
      <c r="F18" s="8"/>
      <c r="G18" s="8">
        <f t="shared" si="2"/>
        <v>1971</v>
      </c>
      <c r="H18" s="8">
        <v>294242.984202</v>
      </c>
      <c r="I18" s="3">
        <v>27873</v>
      </c>
      <c r="J18" s="8">
        <f t="shared" si="0"/>
        <v>111912.01579799998</v>
      </c>
      <c r="K18" s="8">
        <f t="shared" si="1"/>
        <v>139785.01579799998</v>
      </c>
      <c r="L18" s="3">
        <v>434028</v>
      </c>
    </row>
    <row r="19" spans="1:12" ht="12.75">
      <c r="A19" s="8"/>
      <c r="B19" s="3"/>
      <c r="C19" s="8"/>
      <c r="D19" s="3"/>
      <c r="E19" s="8"/>
      <c r="F19" s="8"/>
      <c r="G19" s="8">
        <f t="shared" si="2"/>
        <v>1972</v>
      </c>
      <c r="H19" s="8">
        <v>334720.002292</v>
      </c>
      <c r="I19" s="3">
        <v>35940</v>
      </c>
      <c r="J19" s="8">
        <f t="shared" si="0"/>
        <v>142575.997708</v>
      </c>
      <c r="K19" s="8">
        <f t="shared" si="1"/>
        <v>178515.997708</v>
      </c>
      <c r="L19" s="3">
        <v>513236</v>
      </c>
    </row>
    <row r="20" spans="1:12" ht="12.75">
      <c r="A20" s="8"/>
      <c r="B20" s="3"/>
      <c r="C20" s="8"/>
      <c r="D20" s="3"/>
      <c r="E20" s="8"/>
      <c r="F20" s="8"/>
      <c r="G20" s="8">
        <f t="shared" si="2"/>
        <v>1973</v>
      </c>
      <c r="H20" s="8">
        <v>387099.95232399995</v>
      </c>
      <c r="I20" s="3">
        <v>46787</v>
      </c>
      <c r="J20" s="8">
        <f t="shared" si="0"/>
        <v>152645.04767600005</v>
      </c>
      <c r="K20" s="8">
        <f t="shared" si="1"/>
        <v>199432.04767600005</v>
      </c>
      <c r="L20" s="3">
        <v>586532</v>
      </c>
    </row>
    <row r="21" spans="1:12" ht="12.75">
      <c r="A21" s="8"/>
      <c r="B21" s="3"/>
      <c r="C21" s="8"/>
      <c r="D21" s="3"/>
      <c r="E21" s="8"/>
      <c r="F21" s="8"/>
      <c r="G21" s="8">
        <f t="shared" si="2"/>
        <v>1974</v>
      </c>
      <c r="H21" s="8">
        <v>447272.00361</v>
      </c>
      <c r="I21" s="3">
        <v>57808</v>
      </c>
      <c r="J21" s="8">
        <f t="shared" si="0"/>
        <v>209721.99639</v>
      </c>
      <c r="K21" s="8">
        <f t="shared" si="1"/>
        <v>267529.99639</v>
      </c>
      <c r="L21" s="3">
        <v>714802</v>
      </c>
    </row>
    <row r="22" spans="1:12" ht="12.75">
      <c r="A22" s="8"/>
      <c r="B22" s="3"/>
      <c r="C22" s="8"/>
      <c r="D22" s="3"/>
      <c r="E22" s="8"/>
      <c r="F22" s="8"/>
      <c r="G22" s="8">
        <f t="shared" si="2"/>
        <v>1975</v>
      </c>
      <c r="H22" s="8">
        <v>524620.942244</v>
      </c>
      <c r="I22" s="3">
        <v>74208</v>
      </c>
      <c r="J22" s="8">
        <f t="shared" si="0"/>
        <v>225955.05775599997</v>
      </c>
      <c r="K22" s="8">
        <f t="shared" si="1"/>
        <v>300163.05775599997</v>
      </c>
      <c r="L22" s="3">
        <v>824784</v>
      </c>
    </row>
    <row r="23" spans="1:12" ht="12.75">
      <c r="A23" s="8"/>
      <c r="B23" s="3"/>
      <c r="C23" s="8"/>
      <c r="D23" s="3"/>
      <c r="E23" s="8"/>
      <c r="F23" s="8"/>
      <c r="G23" s="8">
        <f t="shared" si="2"/>
        <v>1976</v>
      </c>
      <c r="H23" s="8">
        <v>615425.936732</v>
      </c>
      <c r="I23" s="3">
        <v>84765</v>
      </c>
      <c r="J23" s="8">
        <f t="shared" si="0"/>
        <v>230029.06326800003</v>
      </c>
      <c r="K23" s="8">
        <f t="shared" si="1"/>
        <v>314794.063268</v>
      </c>
      <c r="L23" s="3">
        <v>930220</v>
      </c>
    </row>
    <row r="24" spans="1:12" ht="12.75">
      <c r="A24" s="8"/>
      <c r="B24" s="3"/>
      <c r="C24" s="8"/>
      <c r="D24" s="3"/>
      <c r="E24" s="8"/>
      <c r="F24" s="8"/>
      <c r="G24" s="8">
        <f t="shared" si="2"/>
        <v>1977</v>
      </c>
      <c r="H24" s="8">
        <v>777849.922484</v>
      </c>
      <c r="I24" s="3">
        <v>100598</v>
      </c>
      <c r="J24" s="8">
        <f t="shared" si="0"/>
        <v>253985.07751600002</v>
      </c>
      <c r="K24" s="8">
        <f t="shared" si="1"/>
        <v>354583.077516</v>
      </c>
      <c r="L24" s="3">
        <v>1132433</v>
      </c>
    </row>
    <row r="25" spans="1:12" ht="12.75">
      <c r="A25" s="8"/>
      <c r="B25" s="3"/>
      <c r="C25" s="8"/>
      <c r="D25" s="3"/>
      <c r="E25" s="8"/>
      <c r="F25" s="8"/>
      <c r="G25" s="8">
        <f t="shared" si="2"/>
        <v>1978</v>
      </c>
      <c r="H25" s="8">
        <v>946707.074492</v>
      </c>
      <c r="I25" s="3">
        <v>129807</v>
      </c>
      <c r="J25" s="8">
        <f t="shared" si="0"/>
        <v>310961.92550799996</v>
      </c>
      <c r="K25" s="8">
        <f t="shared" si="1"/>
        <v>440768.92550799996</v>
      </c>
      <c r="L25" s="3">
        <v>1387476</v>
      </c>
    </row>
    <row r="26" spans="1:12" ht="12.75">
      <c r="A26" s="8"/>
      <c r="B26" s="3"/>
      <c r="C26" s="8"/>
      <c r="D26" s="3"/>
      <c r="E26" s="8"/>
      <c r="F26" s="8"/>
      <c r="G26" s="8">
        <f t="shared" si="2"/>
        <v>1979</v>
      </c>
      <c r="H26" s="8">
        <v>1039831.0081479999</v>
      </c>
      <c r="I26" s="3">
        <v>157482</v>
      </c>
      <c r="J26" s="8">
        <f t="shared" si="0"/>
        <v>394051.9918520001</v>
      </c>
      <c r="K26" s="8">
        <f t="shared" si="1"/>
        <v>551533.9918520001</v>
      </c>
      <c r="L26" s="3">
        <v>1591365</v>
      </c>
    </row>
    <row r="27" spans="1:12" ht="12.75">
      <c r="A27" s="8"/>
      <c r="B27" s="3"/>
      <c r="C27" s="8"/>
      <c r="D27" s="3"/>
      <c r="E27" s="8"/>
      <c r="F27" s="8"/>
      <c r="G27" s="8">
        <f t="shared" si="2"/>
        <v>1980</v>
      </c>
      <c r="H27" s="8">
        <v>1185808.0499079998</v>
      </c>
      <c r="I27" s="3">
        <v>179446</v>
      </c>
      <c r="J27" s="8">
        <f t="shared" si="0"/>
        <v>439531.9500920002</v>
      </c>
      <c r="K27" s="8">
        <f t="shared" si="1"/>
        <v>618977.9500920002</v>
      </c>
      <c r="L27" s="3">
        <v>1804786</v>
      </c>
    </row>
    <row r="28" spans="1:12" ht="12.75">
      <c r="A28" s="8"/>
      <c r="B28" s="3"/>
      <c r="C28" s="8"/>
      <c r="D28" s="3"/>
      <c r="E28" s="8"/>
      <c r="F28" s="8"/>
      <c r="G28" s="8">
        <f t="shared" si="2"/>
        <v>1981</v>
      </c>
      <c r="H28" s="8">
        <v>1334933.988982</v>
      </c>
      <c r="I28" s="3">
        <v>186578</v>
      </c>
      <c r="J28" s="8">
        <f t="shared" si="0"/>
        <v>515322.0110180001</v>
      </c>
      <c r="K28" s="8">
        <f t="shared" si="1"/>
        <v>701900.0110180001</v>
      </c>
      <c r="L28" s="3">
        <v>2036834</v>
      </c>
    </row>
    <row r="29" spans="1:12" ht="12.75">
      <c r="A29" s="8"/>
      <c r="B29" s="1"/>
      <c r="C29" s="3"/>
      <c r="D29" s="7"/>
      <c r="E29" s="8"/>
      <c r="F29" s="8"/>
      <c r="G29" s="8">
        <f t="shared" si="2"/>
        <v>1982</v>
      </c>
      <c r="H29" s="3">
        <v>1522901</v>
      </c>
      <c r="I29" s="7">
        <v>216515</v>
      </c>
      <c r="J29" s="8">
        <f t="shared" si="0"/>
        <v>693025</v>
      </c>
      <c r="K29" s="8">
        <f t="shared" si="1"/>
        <v>909540</v>
      </c>
      <c r="L29" s="3">
        <v>2432441</v>
      </c>
    </row>
    <row r="30" spans="1:12" ht="12.75">
      <c r="A30" s="8"/>
      <c r="B30" s="1"/>
      <c r="C30" s="3"/>
      <c r="D30" s="7"/>
      <c r="E30" s="8"/>
      <c r="F30" s="8"/>
      <c r="G30" s="8">
        <f t="shared" si="2"/>
        <v>1983</v>
      </c>
      <c r="H30" s="3">
        <v>1686228</v>
      </c>
      <c r="I30" s="7">
        <v>253643</v>
      </c>
      <c r="J30" s="8">
        <f t="shared" si="0"/>
        <v>975964</v>
      </c>
      <c r="K30" s="8">
        <f t="shared" si="1"/>
        <v>1229607</v>
      </c>
      <c r="L30" s="3">
        <v>2915835</v>
      </c>
    </row>
    <row r="31" spans="1:12" ht="12.75">
      <c r="A31" s="8"/>
      <c r="B31" s="1"/>
      <c r="C31" s="3"/>
      <c r="D31" s="7"/>
      <c r="E31" s="8"/>
      <c r="F31" s="8"/>
      <c r="G31" s="8">
        <f t="shared" si="2"/>
        <v>1984</v>
      </c>
      <c r="H31" s="3">
        <v>1862407</v>
      </c>
      <c r="I31" s="7">
        <v>291819</v>
      </c>
      <c r="J31" s="8">
        <f t="shared" si="0"/>
        <v>2951385</v>
      </c>
      <c r="K31" s="8">
        <f t="shared" si="1"/>
        <v>3243204</v>
      </c>
      <c r="L31" s="3">
        <v>5105611</v>
      </c>
    </row>
    <row r="32" spans="1:12" ht="12.75">
      <c r="A32" s="8"/>
      <c r="B32" s="1"/>
      <c r="C32" s="3"/>
      <c r="D32" s="7"/>
      <c r="E32" s="8"/>
      <c r="F32" s="8"/>
      <c r="G32" s="8">
        <f t="shared" si="2"/>
        <v>1985</v>
      </c>
      <c r="H32" s="3">
        <v>2080700</v>
      </c>
      <c r="I32" s="7">
        <v>311200</v>
      </c>
      <c r="J32" s="8">
        <f t="shared" si="0"/>
        <v>3247300</v>
      </c>
      <c r="K32" s="8">
        <v>3555800</v>
      </c>
      <c r="L32" s="3">
        <v>5639200</v>
      </c>
    </row>
    <row r="33" spans="1:12" ht="12.75">
      <c r="A33" s="8"/>
      <c r="B33" s="1"/>
      <c r="C33" s="3"/>
      <c r="D33" s="7"/>
      <c r="E33" s="8"/>
      <c r="F33" s="8"/>
      <c r="G33" s="8">
        <f t="shared" si="2"/>
        <v>1986</v>
      </c>
      <c r="H33" s="3">
        <v>2402000</v>
      </c>
      <c r="I33" s="7">
        <v>342900</v>
      </c>
      <c r="J33" s="8">
        <f t="shared" si="0"/>
        <v>3455000</v>
      </c>
      <c r="K33" s="8">
        <v>3794000</v>
      </c>
      <c r="L33" s="3">
        <v>6199900</v>
      </c>
    </row>
    <row r="34" spans="1:12" ht="12.75">
      <c r="A34" s="8"/>
      <c r="B34" s="1"/>
      <c r="C34" s="3"/>
      <c r="D34" s="7"/>
      <c r="E34" s="8"/>
      <c r="F34" s="8"/>
      <c r="G34" s="8">
        <f t="shared" si="2"/>
        <v>1987</v>
      </c>
      <c r="H34" s="3">
        <v>2735700.0000000005</v>
      </c>
      <c r="I34" s="7">
        <v>401500</v>
      </c>
      <c r="J34" s="8">
        <f t="shared" si="0"/>
        <v>3810800</v>
      </c>
      <c r="K34" s="8">
        <v>4207300</v>
      </c>
      <c r="L34" s="3">
        <v>6948000</v>
      </c>
    </row>
    <row r="35" spans="1:12" ht="12.75">
      <c r="A35" s="8"/>
      <c r="B35" s="1"/>
      <c r="C35" s="3"/>
      <c r="D35" s="7"/>
      <c r="E35" s="8"/>
      <c r="F35" s="8"/>
      <c r="G35" s="8">
        <f t="shared" si="2"/>
        <v>1988</v>
      </c>
      <c r="H35" s="3">
        <v>3241200</v>
      </c>
      <c r="I35" s="7">
        <v>386400</v>
      </c>
      <c r="J35" s="8">
        <f t="shared" si="0"/>
        <v>3925700</v>
      </c>
      <c r="K35" s="8">
        <v>3925800</v>
      </c>
      <c r="L35" s="3">
        <v>7553300</v>
      </c>
    </row>
    <row r="36" spans="1:12" ht="12.75">
      <c r="A36" s="8"/>
      <c r="B36" s="1"/>
      <c r="C36" s="3"/>
      <c r="D36" s="7"/>
      <c r="E36" s="8"/>
      <c r="F36" s="8"/>
      <c r="G36" s="8">
        <f t="shared" si="2"/>
        <v>1989</v>
      </c>
      <c r="H36" s="3">
        <v>3835500</v>
      </c>
      <c r="I36" s="7">
        <v>417400</v>
      </c>
      <c r="J36" s="8">
        <f t="shared" si="0"/>
        <v>5075000</v>
      </c>
      <c r="K36" s="8">
        <v>5074900</v>
      </c>
      <c r="L36" s="3">
        <v>9327900</v>
      </c>
    </row>
    <row r="37" spans="1:12" ht="12.75">
      <c r="A37" s="8"/>
      <c r="B37" s="1"/>
      <c r="C37" s="3"/>
      <c r="D37" s="7"/>
      <c r="E37" s="8"/>
      <c r="F37" s="8"/>
      <c r="G37" s="8">
        <f>G36+1</f>
        <v>1990</v>
      </c>
      <c r="H37" s="3">
        <v>4533300</v>
      </c>
      <c r="I37" s="7">
        <v>449200</v>
      </c>
      <c r="J37" s="8">
        <f>L37-H37-I37</f>
        <v>1343200</v>
      </c>
      <c r="K37" s="8">
        <v>1343200</v>
      </c>
      <c r="L37" s="3">
        <v>6325700</v>
      </c>
    </row>
    <row r="38" spans="1:12" ht="12.75">
      <c r="A38" s="8"/>
      <c r="B38" s="1"/>
      <c r="C38" s="3"/>
      <c r="D38" s="7"/>
      <c r="E38" s="8"/>
      <c r="F38" s="8"/>
      <c r="G38" s="8">
        <f>G37+1</f>
        <v>1991</v>
      </c>
      <c r="H38" s="3">
        <v>5607200</v>
      </c>
      <c r="I38" s="7">
        <v>464200</v>
      </c>
      <c r="J38" s="8">
        <f>L38-H38-I38</f>
        <v>1646000</v>
      </c>
      <c r="K38" s="8">
        <v>1646000</v>
      </c>
      <c r="L38" s="3">
        <v>7717400</v>
      </c>
    </row>
    <row r="39" spans="1:12" ht="12.75">
      <c r="A39" s="8"/>
      <c r="B39" s="1"/>
      <c r="C39" s="3"/>
      <c r="D39" s="7"/>
      <c r="E39" s="8"/>
      <c r="F39" s="8"/>
      <c r="G39" s="8">
        <f>G38+1</f>
        <v>1992</v>
      </c>
      <c r="H39" s="3">
        <v>6024600</v>
      </c>
      <c r="I39" s="7">
        <v>481900</v>
      </c>
      <c r="J39" s="8">
        <f>L39-H39-I39</f>
        <v>1246100</v>
      </c>
      <c r="K39" s="8">
        <v>1246100</v>
      </c>
      <c r="L39" s="3">
        <v>7752600</v>
      </c>
    </row>
    <row r="40" spans="1:12" ht="12.75">
      <c r="A40" s="8"/>
      <c r="B40" s="1"/>
      <c r="C40" s="3"/>
      <c r="D40" s="7"/>
      <c r="E40" s="8"/>
      <c r="F40" s="8"/>
      <c r="G40" s="8">
        <f>G39+1</f>
        <v>1993</v>
      </c>
      <c r="H40" s="3">
        <v>6508900</v>
      </c>
      <c r="I40" s="7">
        <v>480200</v>
      </c>
      <c r="J40" s="8">
        <f>L40-H40-I40</f>
        <v>802300</v>
      </c>
      <c r="K40" s="8">
        <v>802300</v>
      </c>
      <c r="L40" s="3">
        <v>7791400</v>
      </c>
    </row>
    <row r="41" spans="1:12" ht="12.75">
      <c r="A41" s="8"/>
      <c r="B41" s="1"/>
      <c r="C41" s="3"/>
      <c r="D41" s="7"/>
      <c r="E41" s="8"/>
      <c r="F41" s="8"/>
      <c r="G41" s="8">
        <f>G40+1</f>
        <v>1994</v>
      </c>
      <c r="H41" s="3">
        <v>7164400</v>
      </c>
      <c r="I41" s="7">
        <v>492600</v>
      </c>
      <c r="J41" s="8">
        <f>L41-H41-I41</f>
        <v>936900</v>
      </c>
      <c r="K41" s="8">
        <v>936800</v>
      </c>
      <c r="L41" s="3">
        <v>8593900</v>
      </c>
    </row>
    <row r="42" spans="1:12" ht="12.75">
      <c r="A42" s="8"/>
      <c r="B42" s="1"/>
      <c r="C42" s="3"/>
      <c r="D42" s="7"/>
      <c r="E42" s="8"/>
      <c r="F42" s="8"/>
      <c r="G42" s="8">
        <v>1995</v>
      </c>
      <c r="H42" s="3">
        <v>7535000</v>
      </c>
      <c r="I42" s="7">
        <v>532000</v>
      </c>
      <c r="J42" s="8">
        <v>862000</v>
      </c>
      <c r="K42" s="8">
        <v>862000</v>
      </c>
      <c r="L42" s="3">
        <v>8929000</v>
      </c>
    </row>
    <row r="43" spans="1:12" ht="12.75">
      <c r="A43" s="8"/>
      <c r="C43" s="3"/>
      <c r="D43" s="7"/>
      <c r="E43" s="8"/>
      <c r="F43" s="8"/>
      <c r="G43" s="8">
        <v>1996</v>
      </c>
      <c r="H43" s="3">
        <v>7941000</v>
      </c>
      <c r="I43" s="7">
        <v>577000</v>
      </c>
      <c r="J43" s="8">
        <v>734000</v>
      </c>
      <c r="K43" s="8">
        <v>734000</v>
      </c>
      <c r="L43" s="3">
        <v>9252000</v>
      </c>
    </row>
    <row r="44" spans="1:12" ht="12.75">
      <c r="A44" s="8"/>
      <c r="C44" s="3"/>
      <c r="D44" s="7"/>
      <c r="E44" s="8"/>
      <c r="F44" s="8"/>
      <c r="G44" s="8">
        <v>1997</v>
      </c>
      <c r="H44" s="3">
        <v>8378000</v>
      </c>
      <c r="I44" s="7">
        <v>613000</v>
      </c>
      <c r="J44" s="8">
        <v>871000</v>
      </c>
      <c r="K44" s="8">
        <v>871000</v>
      </c>
      <c r="L44" s="3">
        <v>9862000</v>
      </c>
    </row>
    <row r="45" spans="1:12" ht="12.75">
      <c r="A45" s="8"/>
      <c r="C45" s="3"/>
      <c r="D45" s="7"/>
      <c r="E45" s="8"/>
      <c r="F45" s="8"/>
      <c r="G45" s="8" t="s">
        <v>12</v>
      </c>
      <c r="H45" s="3">
        <v>8115000</v>
      </c>
      <c r="I45" s="7">
        <v>552000</v>
      </c>
      <c r="J45" s="8">
        <v>727000</v>
      </c>
      <c r="K45" s="8">
        <v>727000</v>
      </c>
      <c r="L45" s="3">
        <v>9394000</v>
      </c>
    </row>
    <row r="46" spans="3:5" ht="12.75">
      <c r="C46" s="7"/>
      <c r="D46" s="7"/>
      <c r="E46" s="7"/>
    </row>
    <row r="50" spans="1:6" ht="12.75">
      <c r="A50" s="1"/>
      <c r="B50" s="1"/>
      <c r="C50" s="1"/>
      <c r="D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G44" sqref="G44"/>
    </sheetView>
  </sheetViews>
  <sheetFormatPr defaultColWidth="11.421875" defaultRowHeight="12.75"/>
  <sheetData>
    <row r="1" spans="1:2" ht="12.75">
      <c r="A1" s="1" t="s">
        <v>51</v>
      </c>
      <c r="B1" s="1"/>
    </row>
    <row r="2" spans="1:5" ht="12.75">
      <c r="A2" s="1" t="s">
        <v>59</v>
      </c>
      <c r="B2" s="1"/>
      <c r="C2" s="1"/>
      <c r="D2" s="1"/>
      <c r="E2" s="1"/>
    </row>
    <row r="3" spans="1:5" ht="12.75">
      <c r="A3" s="1" t="s">
        <v>22</v>
      </c>
      <c r="B3" s="1"/>
      <c r="C3" s="1"/>
      <c r="D3" s="1"/>
      <c r="E3" s="1"/>
    </row>
    <row r="4" spans="1:14" ht="12.75">
      <c r="A4" s="2" t="s">
        <v>52</v>
      </c>
      <c r="B4" s="3" t="s">
        <v>42</v>
      </c>
      <c r="C4" s="3" t="s">
        <v>35</v>
      </c>
      <c r="D4" s="3" t="s">
        <v>53</v>
      </c>
      <c r="E4" s="3" t="s">
        <v>55</v>
      </c>
      <c r="K4" s="3"/>
      <c r="L4" s="3"/>
      <c r="N4" s="7"/>
    </row>
    <row r="5" spans="1:12" ht="12.75">
      <c r="A5" s="2"/>
      <c r="B5" s="3" t="s">
        <v>39</v>
      </c>
      <c r="C5" s="3"/>
      <c r="D5" s="3" t="s">
        <v>54</v>
      </c>
      <c r="E5" s="3" t="s">
        <v>56</v>
      </c>
      <c r="K5" s="3"/>
      <c r="L5" s="3"/>
    </row>
    <row r="6" spans="1:12" ht="12.75">
      <c r="A6" s="2"/>
      <c r="B6" s="3" t="s">
        <v>31</v>
      </c>
      <c r="C6" s="3"/>
      <c r="D6" s="7"/>
      <c r="E6" s="3" t="s">
        <v>57</v>
      </c>
      <c r="L6" s="3"/>
    </row>
    <row r="7" spans="1:12" ht="12.75">
      <c r="A7" s="2"/>
      <c r="B7" s="3">
        <v>1</v>
      </c>
      <c r="C7" s="3">
        <v>2</v>
      </c>
      <c r="D7" s="3">
        <v>3</v>
      </c>
      <c r="E7" s="3">
        <v>4</v>
      </c>
      <c r="L7" s="3"/>
    </row>
    <row r="8" spans="1:15" ht="12.75">
      <c r="A8" s="2">
        <v>1962</v>
      </c>
      <c r="B8" s="3">
        <v>97939</v>
      </c>
      <c r="C8" s="3">
        <v>443988</v>
      </c>
      <c r="E8" s="3">
        <f aca="true" t="shared" si="0" ref="E8:E30">B8+C8</f>
        <v>541927</v>
      </c>
      <c r="L8" s="3"/>
      <c r="O8" s="6"/>
    </row>
    <row r="9" spans="1:17" ht="12.75">
      <c r="A9" s="2">
        <f>A8+1</f>
        <v>1963</v>
      </c>
      <c r="B9" s="3">
        <v>112787</v>
      </c>
      <c r="C9" s="3">
        <v>527254</v>
      </c>
      <c r="E9" s="3">
        <f t="shared" si="0"/>
        <v>640041</v>
      </c>
      <c r="K9" s="6"/>
      <c r="L9" s="3"/>
      <c r="O9" s="6"/>
      <c r="Q9" s="6"/>
    </row>
    <row r="10" spans="1:17" ht="12.75">
      <c r="A10" s="2">
        <f aca="true" t="shared" si="1" ref="A10:A36">A9+1</f>
        <v>1964</v>
      </c>
      <c r="B10" s="3">
        <v>131607</v>
      </c>
      <c r="C10" s="3">
        <v>645084</v>
      </c>
      <c r="E10" s="3">
        <f t="shared" si="0"/>
        <v>776691</v>
      </c>
      <c r="K10" s="6"/>
      <c r="L10" s="3"/>
      <c r="O10" s="6"/>
      <c r="Q10" s="6"/>
    </row>
    <row r="11" spans="1:17" ht="12.75">
      <c r="A11" s="2">
        <f t="shared" si="1"/>
        <v>1965</v>
      </c>
      <c r="B11" s="3">
        <v>150992</v>
      </c>
      <c r="C11" s="3">
        <v>760032</v>
      </c>
      <c r="E11" s="3">
        <f t="shared" si="0"/>
        <v>911024</v>
      </c>
      <c r="K11" s="6"/>
      <c r="L11" s="3"/>
      <c r="O11" s="6"/>
      <c r="Q11" s="6"/>
    </row>
    <row r="12" spans="1:17" ht="12.75">
      <c r="A12" s="2">
        <f t="shared" si="1"/>
        <v>1966</v>
      </c>
      <c r="B12" s="3">
        <v>174724</v>
      </c>
      <c r="C12" s="3">
        <v>866026</v>
      </c>
      <c r="E12" s="3">
        <f t="shared" si="0"/>
        <v>1040750</v>
      </c>
      <c r="K12" s="6"/>
      <c r="L12" s="3"/>
      <c r="O12" s="6"/>
      <c r="Q12" s="6"/>
    </row>
    <row r="13" spans="1:17" ht="12.75">
      <c r="A13" s="2">
        <f t="shared" si="1"/>
        <v>1967</v>
      </c>
      <c r="B13" s="3">
        <v>198512</v>
      </c>
      <c r="C13" s="3">
        <v>1002976</v>
      </c>
      <c r="E13" s="3">
        <f t="shared" si="0"/>
        <v>1201488</v>
      </c>
      <c r="K13" s="6"/>
      <c r="L13" s="3"/>
      <c r="O13" s="6"/>
      <c r="Q13" s="6"/>
    </row>
    <row r="14" spans="1:17" ht="12.75">
      <c r="A14" s="2">
        <f t="shared" si="1"/>
        <v>1968</v>
      </c>
      <c r="B14" s="3">
        <v>217786</v>
      </c>
      <c r="C14" s="3">
        <v>1209568</v>
      </c>
      <c r="E14" s="3">
        <f t="shared" si="0"/>
        <v>1427354</v>
      </c>
      <c r="K14" s="6"/>
      <c r="L14" s="3"/>
      <c r="O14" s="6"/>
      <c r="Q14" s="6"/>
    </row>
    <row r="15" spans="1:17" ht="12.75">
      <c r="A15" s="2">
        <f t="shared" si="1"/>
        <v>1969</v>
      </c>
      <c r="B15" s="3">
        <v>242556</v>
      </c>
      <c r="C15" s="3">
        <v>1453070</v>
      </c>
      <c r="E15" s="3">
        <f t="shared" si="0"/>
        <v>1695626</v>
      </c>
      <c r="K15" s="6"/>
      <c r="L15" s="3"/>
      <c r="O15" s="6"/>
      <c r="Q15" s="6"/>
    </row>
    <row r="16" spans="1:17" ht="12.75">
      <c r="A16" s="2">
        <f t="shared" si="1"/>
        <v>1970</v>
      </c>
      <c r="B16" s="3">
        <v>263084</v>
      </c>
      <c r="C16" s="3">
        <v>1688354</v>
      </c>
      <c r="E16" s="3">
        <f t="shared" si="0"/>
        <v>1951438</v>
      </c>
      <c r="K16" s="6"/>
      <c r="L16" s="3"/>
      <c r="O16" s="6"/>
      <c r="Q16" s="6"/>
    </row>
    <row r="17" spans="1:17" ht="12.75">
      <c r="A17" s="2">
        <f t="shared" si="1"/>
        <v>1971</v>
      </c>
      <c r="B17" s="3">
        <v>294233</v>
      </c>
      <c r="C17" s="3">
        <v>2122779</v>
      </c>
      <c r="E17" s="3">
        <f t="shared" si="0"/>
        <v>2417012</v>
      </c>
      <c r="K17" s="6"/>
      <c r="L17" s="3"/>
      <c r="O17" s="6"/>
      <c r="Q17" s="6"/>
    </row>
    <row r="18" spans="1:17" ht="12.75">
      <c r="A18" s="2">
        <f t="shared" si="1"/>
        <v>1972</v>
      </c>
      <c r="B18" s="3">
        <v>334720</v>
      </c>
      <c r="C18" s="3">
        <v>2645613</v>
      </c>
      <c r="E18" s="3">
        <f t="shared" si="0"/>
        <v>2980333</v>
      </c>
      <c r="K18" s="6"/>
      <c r="L18" s="3"/>
      <c r="O18" s="6"/>
      <c r="Q18" s="6"/>
    </row>
    <row r="19" spans="1:17" ht="12.75">
      <c r="A19" s="2">
        <f t="shared" si="1"/>
        <v>1973</v>
      </c>
      <c r="B19" s="3">
        <v>387100</v>
      </c>
      <c r="C19" s="3">
        <v>3312179</v>
      </c>
      <c r="E19" s="3">
        <f t="shared" si="0"/>
        <v>3699279</v>
      </c>
      <c r="K19" s="6"/>
      <c r="L19" s="3"/>
      <c r="O19" s="6"/>
      <c r="Q19" s="6"/>
    </row>
    <row r="20" spans="1:17" ht="12.75">
      <c r="A20" s="2">
        <f t="shared" si="1"/>
        <v>1974</v>
      </c>
      <c r="B20" s="3">
        <v>447272</v>
      </c>
      <c r="C20" s="3">
        <v>3950549</v>
      </c>
      <c r="E20" s="3">
        <f t="shared" si="0"/>
        <v>4397821</v>
      </c>
      <c r="K20" s="6"/>
      <c r="L20" s="3"/>
      <c r="O20" s="6"/>
      <c r="Q20" s="6"/>
    </row>
    <row r="21" spans="1:17" ht="12.75">
      <c r="A21" s="2">
        <f t="shared" si="1"/>
        <v>1975</v>
      </c>
      <c r="B21" s="3">
        <v>524621</v>
      </c>
      <c r="C21" s="3">
        <v>4704487</v>
      </c>
      <c r="E21" s="3">
        <f t="shared" si="0"/>
        <v>5229108</v>
      </c>
      <c r="K21" s="6"/>
      <c r="L21" s="3"/>
      <c r="O21" s="6"/>
      <c r="Q21" s="6"/>
    </row>
    <row r="22" spans="1:17" ht="12.75">
      <c r="A22" s="2">
        <f t="shared" si="1"/>
        <v>1976</v>
      </c>
      <c r="B22" s="3">
        <v>615426</v>
      </c>
      <c r="C22" s="3">
        <v>5620019</v>
      </c>
      <c r="E22" s="3">
        <f t="shared" si="0"/>
        <v>6235445</v>
      </c>
      <c r="K22" s="6"/>
      <c r="L22" s="3"/>
      <c r="O22" s="6"/>
      <c r="Q22" s="6"/>
    </row>
    <row r="23" spans="1:17" ht="12.75">
      <c r="A23" s="2">
        <f t="shared" si="1"/>
        <v>1977</v>
      </c>
      <c r="B23" s="3">
        <v>777850</v>
      </c>
      <c r="C23" s="3">
        <v>6635375</v>
      </c>
      <c r="E23" s="3">
        <f t="shared" si="0"/>
        <v>7413225</v>
      </c>
      <c r="K23" s="6"/>
      <c r="L23" s="3"/>
      <c r="O23" s="6"/>
      <c r="Q23" s="6"/>
    </row>
    <row r="24" spans="1:17" ht="12.75">
      <c r="A24" s="2">
        <f t="shared" si="1"/>
        <v>1978</v>
      </c>
      <c r="B24" s="3">
        <v>946707</v>
      </c>
      <c r="C24" s="3">
        <v>7942900</v>
      </c>
      <c r="E24" s="3">
        <f t="shared" si="0"/>
        <v>8889607</v>
      </c>
      <c r="K24" s="6"/>
      <c r="L24" s="3"/>
      <c r="O24" s="6"/>
      <c r="Q24" s="6"/>
    </row>
    <row r="25" spans="1:17" ht="12.75">
      <c r="A25" s="2">
        <f t="shared" si="1"/>
        <v>1979</v>
      </c>
      <c r="B25" s="3">
        <v>1039831</v>
      </c>
      <c r="C25" s="3">
        <v>9448683</v>
      </c>
      <c r="E25" s="3">
        <f t="shared" si="0"/>
        <v>10488514</v>
      </c>
      <c r="K25" s="6"/>
      <c r="L25" s="3"/>
      <c r="O25" s="6"/>
      <c r="Q25" s="6"/>
    </row>
    <row r="26" spans="1:17" ht="12.75">
      <c r="A26" s="2">
        <f t="shared" si="1"/>
        <v>1980</v>
      </c>
      <c r="B26" s="7">
        <v>1185808</v>
      </c>
      <c r="C26" s="3">
        <v>11372900</v>
      </c>
      <c r="E26" s="3">
        <f t="shared" si="0"/>
        <v>12558708</v>
      </c>
      <c r="K26" s="6"/>
      <c r="L26" s="3"/>
      <c r="O26" s="6"/>
      <c r="Q26" s="6"/>
    </row>
    <row r="27" spans="1:17" ht="12.75">
      <c r="A27" s="2">
        <f t="shared" si="1"/>
        <v>1981</v>
      </c>
      <c r="B27" s="7">
        <v>1334934</v>
      </c>
      <c r="C27" s="7">
        <v>13229800</v>
      </c>
      <c r="E27" s="3">
        <f t="shared" si="0"/>
        <v>14564734</v>
      </c>
      <c r="K27" s="6"/>
      <c r="L27" s="3"/>
      <c r="O27" s="6"/>
      <c r="Q27" s="6"/>
    </row>
    <row r="28" spans="1:17" ht="12.75">
      <c r="A28" s="2">
        <f t="shared" si="1"/>
        <v>1982</v>
      </c>
      <c r="B28" s="7">
        <v>1522901</v>
      </c>
      <c r="C28" s="7">
        <v>15071300</v>
      </c>
      <c r="E28" s="3">
        <f t="shared" si="0"/>
        <v>16594201</v>
      </c>
      <c r="K28" s="6"/>
      <c r="L28" s="3"/>
      <c r="O28" s="6"/>
      <c r="Q28" s="6"/>
    </row>
    <row r="29" spans="1:17" ht="12.75">
      <c r="A29" s="2">
        <f t="shared" si="1"/>
        <v>1983</v>
      </c>
      <c r="B29" s="7">
        <v>1686228</v>
      </c>
      <c r="C29" s="7">
        <v>17047500</v>
      </c>
      <c r="E29" s="3">
        <f t="shared" si="0"/>
        <v>18733728</v>
      </c>
      <c r="K29" s="6"/>
      <c r="L29" s="3"/>
      <c r="O29" s="6"/>
      <c r="Q29" s="6"/>
    </row>
    <row r="30" spans="1:17" ht="12.75">
      <c r="A30" s="2">
        <f t="shared" si="1"/>
        <v>1984</v>
      </c>
      <c r="B30" s="7">
        <v>1862407</v>
      </c>
      <c r="C30" s="7">
        <v>19107400</v>
      </c>
      <c r="E30" s="3">
        <f t="shared" si="0"/>
        <v>20969807</v>
      </c>
      <c r="K30" s="6"/>
      <c r="L30" s="3"/>
      <c r="O30" s="6"/>
      <c r="Q30" s="6"/>
    </row>
    <row r="31" spans="1:17" ht="12.75">
      <c r="A31" s="2">
        <f t="shared" si="1"/>
        <v>1985</v>
      </c>
      <c r="B31" s="7">
        <v>2080600</v>
      </c>
      <c r="C31" s="7">
        <f>E31-B31</f>
        <v>20054800</v>
      </c>
      <c r="E31" s="3">
        <v>22135400</v>
      </c>
      <c r="K31" s="6"/>
      <c r="L31" s="3"/>
      <c r="O31" s="6"/>
      <c r="Q31" s="6"/>
    </row>
    <row r="32" spans="1:17" ht="12.75">
      <c r="A32" s="2">
        <f t="shared" si="1"/>
        <v>1986</v>
      </c>
      <c r="B32" s="7">
        <v>2402000</v>
      </c>
      <c r="C32" s="7">
        <f>E32-B32</f>
        <v>20598900</v>
      </c>
      <c r="E32" s="3">
        <v>23000900</v>
      </c>
      <c r="K32" s="6"/>
      <c r="L32" s="3"/>
      <c r="O32" s="6"/>
      <c r="Q32" s="6"/>
    </row>
    <row r="33" spans="1:17" ht="12.75">
      <c r="A33" s="2">
        <f t="shared" si="1"/>
        <v>1987</v>
      </c>
      <c r="B33" s="7">
        <v>2735700.0000000005</v>
      </c>
      <c r="C33" s="7">
        <f>E33-B33</f>
        <v>22045000</v>
      </c>
      <c r="E33" s="3">
        <v>24780700</v>
      </c>
      <c r="K33" s="6"/>
      <c r="L33" s="3"/>
      <c r="O33" s="6"/>
      <c r="Q33" s="6"/>
    </row>
    <row r="34" spans="1:17" ht="12.75">
      <c r="A34" s="2">
        <f t="shared" si="1"/>
        <v>1988</v>
      </c>
      <c r="B34" s="7">
        <v>3244100</v>
      </c>
      <c r="C34" s="7">
        <f>E34-B34</f>
        <v>24099100</v>
      </c>
      <c r="E34" s="3">
        <v>27343200</v>
      </c>
      <c r="K34" s="6"/>
      <c r="L34" s="3"/>
      <c r="O34" s="6"/>
      <c r="Q34" s="6"/>
    </row>
    <row r="35" spans="1:17" ht="12.75">
      <c r="A35" s="2">
        <f t="shared" si="1"/>
        <v>1989</v>
      </c>
      <c r="B35" s="7">
        <v>3835500</v>
      </c>
      <c r="C35" s="7">
        <f>E35-B35</f>
        <v>26508800</v>
      </c>
      <c r="E35" s="3">
        <v>30344300</v>
      </c>
      <c r="J35" s="10"/>
      <c r="K35" s="6"/>
      <c r="L35" s="3"/>
      <c r="O35" s="6"/>
      <c r="Q35" s="6"/>
    </row>
    <row r="36" spans="1:17" ht="12.75">
      <c r="A36" s="2">
        <f t="shared" si="1"/>
        <v>1990</v>
      </c>
      <c r="B36" s="7">
        <v>4533300</v>
      </c>
      <c r="C36" s="7">
        <f>E36-B36-D36</f>
        <v>32371600</v>
      </c>
      <c r="D36">
        <v>9781100</v>
      </c>
      <c r="E36" s="3">
        <v>46686000</v>
      </c>
      <c r="K36" s="6"/>
      <c r="L36" s="3"/>
      <c r="O36" s="6"/>
      <c r="Q36" s="6"/>
    </row>
    <row r="37" spans="1:17" ht="12.75">
      <c r="A37" s="2">
        <v>1991</v>
      </c>
      <c r="B37" s="7">
        <v>5608000</v>
      </c>
      <c r="C37" s="7">
        <f aca="true" t="shared" si="2" ref="C37:C44">E37-B37-D37</f>
        <v>36160000</v>
      </c>
      <c r="D37">
        <v>10010000</v>
      </c>
      <c r="E37" s="3">
        <v>51778000</v>
      </c>
      <c r="K37" s="6"/>
      <c r="L37" s="3"/>
      <c r="O37" s="6"/>
      <c r="Q37" s="6"/>
    </row>
    <row r="38" spans="1:17" ht="12.75">
      <c r="A38" s="2">
        <v>1992</v>
      </c>
      <c r="B38" s="7">
        <v>6025000</v>
      </c>
      <c r="C38" s="7">
        <f t="shared" si="2"/>
        <v>37494700</v>
      </c>
      <c r="D38">
        <v>10718300</v>
      </c>
      <c r="E38" s="3">
        <v>54238000</v>
      </c>
      <c r="K38" s="6"/>
      <c r="L38" s="3"/>
      <c r="O38" s="6"/>
      <c r="Q38" s="6"/>
    </row>
    <row r="39" spans="1:17" ht="12.75">
      <c r="A39" s="2">
        <f>A38+1</f>
        <v>1993</v>
      </c>
      <c r="B39" s="7">
        <v>6509000</v>
      </c>
      <c r="C39" s="7">
        <f t="shared" si="2"/>
        <v>41078300</v>
      </c>
      <c r="D39">
        <v>11673700</v>
      </c>
      <c r="E39" s="3">
        <v>59261000</v>
      </c>
      <c r="K39" s="6"/>
      <c r="L39" s="3"/>
      <c r="O39" s="6"/>
      <c r="Q39" s="6"/>
    </row>
    <row r="40" spans="1:17" ht="12.75">
      <c r="A40" s="2">
        <f>A39+1</f>
        <v>1994</v>
      </c>
      <c r="B40" s="7">
        <v>7164400</v>
      </c>
      <c r="C40" s="7">
        <f t="shared" si="2"/>
        <v>43770600</v>
      </c>
      <c r="D40">
        <v>12741000</v>
      </c>
      <c r="E40" s="3">
        <v>63676000</v>
      </c>
      <c r="K40" s="6"/>
      <c r="L40" s="3"/>
      <c r="O40" s="6"/>
      <c r="Q40" s="6"/>
    </row>
    <row r="41" spans="1:17" ht="12.75">
      <c r="A41" s="2">
        <f>A40+1</f>
        <v>1995</v>
      </c>
      <c r="B41" s="7">
        <v>7535000</v>
      </c>
      <c r="C41" s="7">
        <f t="shared" si="2"/>
        <v>46851000</v>
      </c>
      <c r="D41">
        <v>16053000</v>
      </c>
      <c r="E41" s="3">
        <v>70439000</v>
      </c>
      <c r="K41" s="6"/>
      <c r="L41" s="3"/>
      <c r="O41" s="6"/>
      <c r="Q41" s="6"/>
    </row>
    <row r="42" spans="1:17" ht="12.75">
      <c r="A42" s="2">
        <f>A41+1</f>
        <v>1996</v>
      </c>
      <c r="B42" s="7">
        <v>7941000</v>
      </c>
      <c r="C42" s="7">
        <f t="shared" si="2"/>
        <v>48004000</v>
      </c>
      <c r="D42">
        <v>17875000</v>
      </c>
      <c r="E42" s="3">
        <v>73820000</v>
      </c>
      <c r="K42" s="6"/>
      <c r="L42" s="3"/>
      <c r="O42" s="6"/>
      <c r="Q42" s="6"/>
    </row>
    <row r="43" spans="1:17" ht="12.75">
      <c r="A43" s="4">
        <v>1997</v>
      </c>
      <c r="B43" s="7">
        <v>8378000</v>
      </c>
      <c r="C43" s="7">
        <f t="shared" si="2"/>
        <v>48586000</v>
      </c>
      <c r="D43">
        <v>20173000</v>
      </c>
      <c r="E43" s="3">
        <v>77137000</v>
      </c>
      <c r="K43" s="6"/>
      <c r="L43" s="3"/>
      <c r="O43" s="6"/>
      <c r="Q43" s="6"/>
    </row>
    <row r="44" spans="1:17" ht="12.75">
      <c r="A44" t="s">
        <v>12</v>
      </c>
      <c r="B44" s="7">
        <v>8115000</v>
      </c>
      <c r="C44" s="7">
        <f t="shared" si="2"/>
        <v>48464000</v>
      </c>
      <c r="D44">
        <v>19177000</v>
      </c>
      <c r="E44" s="3">
        <v>75756000</v>
      </c>
      <c r="K44" s="6"/>
      <c r="L44" s="3"/>
      <c r="O44" s="6"/>
      <c r="Q44" s="6"/>
    </row>
    <row r="48" spans="1:5" ht="14.25">
      <c r="A48" s="1" t="s">
        <v>58</v>
      </c>
      <c r="B48" s="1"/>
      <c r="C48" s="1"/>
      <c r="D48" s="1"/>
      <c r="E48" s="9"/>
    </row>
    <row r="49" spans="1:4" ht="12.75">
      <c r="A49" s="1" t="s">
        <v>60</v>
      </c>
      <c r="B49" s="1"/>
      <c r="C49" s="1"/>
      <c r="D49" s="1"/>
    </row>
    <row r="50" ht="12.75">
      <c r="A50" t="s">
        <v>61</v>
      </c>
    </row>
    <row r="51" ht="12.75">
      <c r="A51" t="s">
        <v>62</v>
      </c>
    </row>
    <row r="52" spans="1:5" ht="12.75">
      <c r="A52" s="1" t="s">
        <v>32</v>
      </c>
      <c r="B52" s="1"/>
      <c r="C52" s="1"/>
      <c r="D52" s="1"/>
      <c r="E52" s="1"/>
    </row>
    <row r="53" spans="1:5" ht="12.75">
      <c r="A53" s="1" t="s">
        <v>7</v>
      </c>
      <c r="B53" s="1"/>
      <c r="C53" s="1"/>
      <c r="D53" s="1"/>
      <c r="E53" s="1"/>
    </row>
    <row r="54" spans="1:5" ht="12.75">
      <c r="A54" s="1" t="s">
        <v>8</v>
      </c>
      <c r="B54" s="1" t="s">
        <v>9</v>
      </c>
      <c r="C54" s="1"/>
      <c r="D54" s="1"/>
      <c r="E54" s="1"/>
    </row>
    <row r="55" spans="1:5" ht="12.75">
      <c r="A55" s="1" t="s">
        <v>10</v>
      </c>
      <c r="B55" s="1" t="s">
        <v>11</v>
      </c>
      <c r="C55" s="1"/>
      <c r="D55" s="1"/>
      <c r="E55" s="1"/>
    </row>
    <row r="56" spans="1:6" ht="12.75">
      <c r="A56" s="1" t="s">
        <v>4</v>
      </c>
      <c r="B56" s="1"/>
      <c r="C56" s="1"/>
      <c r="D56" s="1"/>
      <c r="E56" s="1"/>
      <c r="F56" s="1"/>
    </row>
    <row r="57" spans="1:6" ht="12.75">
      <c r="A57" s="1" t="s">
        <v>5</v>
      </c>
      <c r="B57" s="1"/>
      <c r="C57" s="1"/>
      <c r="D57" s="1"/>
      <c r="E57" s="1"/>
      <c r="F57" s="1"/>
    </row>
    <row r="58" spans="1:6" ht="12.75">
      <c r="A58" s="1" t="s">
        <v>13</v>
      </c>
      <c r="B58" s="1"/>
      <c r="C58" s="1"/>
      <c r="D58" s="1"/>
      <c r="E58" s="1"/>
      <c r="F58" s="1"/>
    </row>
    <row r="59" ht="12.75">
      <c r="A59" s="1" t="s">
        <v>14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CSIC</dc:creator>
  <cp:keywords/>
  <dc:description/>
  <cp:lastModifiedBy>cfombc</cp:lastModifiedBy>
  <cp:lastPrinted>2016-11-23T08:35:24Z</cp:lastPrinted>
  <dcterms:created xsi:type="dcterms:W3CDTF">2015-03-15T17:58:46Z</dcterms:created>
  <dcterms:modified xsi:type="dcterms:W3CDTF">2018-02-19T09:49:43Z</dcterms:modified>
  <cp:category/>
  <cp:version/>
  <cp:contentType/>
  <cp:contentStatus/>
</cp:coreProperties>
</file>