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4"/>
  </bookViews>
  <sheets>
    <sheet name="Metallic coins" sheetId="1" r:id="rId1"/>
    <sheet name="Currency" sheetId="2" r:id="rId2"/>
    <sheet name="Bank deposits" sheetId="3" r:id="rId3"/>
    <sheet name="High-powered money" sheetId="4" r:id="rId4"/>
    <sheet name="Money supply" sheetId="5" r:id="rId5"/>
  </sheets>
  <definedNames/>
  <calcPr fullCalcOnLoad="1"/>
</workbook>
</file>

<file path=xl/sharedStrings.xml><?xml version="1.0" encoding="utf-8"?>
<sst xmlns="http://schemas.openxmlformats.org/spreadsheetml/2006/main" count="114" uniqueCount="79">
  <si>
    <t>Million pesetas</t>
  </si>
  <si>
    <t>METALLIC COINS IN CIRCULATION, 1874-1899</t>
  </si>
  <si>
    <t>Years</t>
  </si>
  <si>
    <t>Gold stock</t>
  </si>
  <si>
    <t xml:space="preserve">Gold in the </t>
  </si>
  <si>
    <t xml:space="preserve">Bank of </t>
  </si>
  <si>
    <t>Spain</t>
  </si>
  <si>
    <t>Gold coins</t>
  </si>
  <si>
    <t>in circulation</t>
  </si>
  <si>
    <t>Silver stock</t>
  </si>
  <si>
    <t>Silver in the</t>
  </si>
  <si>
    <t>Silver coins</t>
  </si>
  <si>
    <t>TABLE II-1</t>
  </si>
  <si>
    <t>Banknotes</t>
  </si>
  <si>
    <t xml:space="preserve">Currency in </t>
  </si>
  <si>
    <t>Currency held</t>
  </si>
  <si>
    <t>circulation</t>
  </si>
  <si>
    <t>by the public</t>
  </si>
  <si>
    <t>CURRENCY IN CIRCULATION AND CURRENCY HELD BY THE PUBLIC, 1874-1899</t>
  </si>
  <si>
    <t xml:space="preserve">Metallic </t>
  </si>
  <si>
    <t xml:space="preserve">coins in </t>
  </si>
  <si>
    <t>Sources:</t>
  </si>
  <si>
    <t>Table II-1</t>
  </si>
  <si>
    <t>TABLE II-2</t>
  </si>
  <si>
    <t>TABLE II-3</t>
  </si>
  <si>
    <t>Bank of</t>
  </si>
  <si>
    <t>Banks</t>
  </si>
  <si>
    <t>accounts</t>
  </si>
  <si>
    <t>deposits</t>
  </si>
  <si>
    <t>time</t>
  </si>
  <si>
    <t>total deposits</t>
  </si>
  <si>
    <t>Savings</t>
  </si>
  <si>
    <t xml:space="preserve">banks </t>
  </si>
  <si>
    <t>Deposits</t>
  </si>
  <si>
    <t>total</t>
  </si>
  <si>
    <t>Sources</t>
  </si>
  <si>
    <t>TABLE II-4</t>
  </si>
  <si>
    <t>HIGH-POWERED MONEY: COMPOSITION, 1874-1899</t>
  </si>
  <si>
    <t>High-powered</t>
  </si>
  <si>
    <t>money</t>
  </si>
  <si>
    <t>Tables II-2 and II-3</t>
  </si>
  <si>
    <t>TABLE II-5</t>
  </si>
  <si>
    <t>MONEY SUPPLY, 1874-1899</t>
  </si>
  <si>
    <t xml:space="preserve">Currency </t>
  </si>
  <si>
    <t>held by the</t>
  </si>
  <si>
    <t>public</t>
  </si>
  <si>
    <t xml:space="preserve">Money </t>
  </si>
  <si>
    <t>supply</t>
  </si>
  <si>
    <t>(1-2)</t>
  </si>
  <si>
    <t>(4-5)</t>
  </si>
  <si>
    <t>Tortella, "Estimación del stock de oro en España, 1874-1914" (1974)</t>
  </si>
  <si>
    <t>Anes, "Estimación de la moneda de plata existente en España entre 1874 y 191915" (1974)</t>
  </si>
  <si>
    <t>(1+2)</t>
  </si>
  <si>
    <t xml:space="preserve">Bank </t>
  </si>
  <si>
    <t>reserves</t>
  </si>
  <si>
    <t>(vault cash)</t>
  </si>
  <si>
    <t>(3-4)</t>
  </si>
  <si>
    <t>Tedde de Lorca, "El dinero legal en la caja de los bancos" (1974)</t>
  </si>
  <si>
    <t>BANK DEPOSITS, 1874-1899</t>
  </si>
  <si>
    <t>Current</t>
  </si>
  <si>
    <t>demand</t>
  </si>
  <si>
    <t>saving</t>
  </si>
  <si>
    <t>(5+6)</t>
  </si>
  <si>
    <t>(2+3+4)</t>
  </si>
  <si>
    <t>Tedde and Tortella, "Censo y balances normalizados de los bancos privados españoles, 1874-1914" (1974)</t>
  </si>
  <si>
    <t>Anes, "Balances sectorizados del Banco de España, 1874-1915" (1974)</t>
  </si>
  <si>
    <t>Titos Martínez, "Las Cajas de Ahorros, 1853-1962" (1999)</t>
  </si>
  <si>
    <t>Currency</t>
  </si>
  <si>
    <t xml:space="preserve">held by the </t>
  </si>
  <si>
    <t>(deposits at</t>
  </si>
  <si>
    <t>the Bank of</t>
  </si>
  <si>
    <t>Spain)</t>
  </si>
  <si>
    <t>(credit account</t>
  </si>
  <si>
    <t>available at</t>
  </si>
  <si>
    <t xml:space="preserve">the Bank of </t>
  </si>
  <si>
    <t>(total)</t>
  </si>
  <si>
    <t>(1+5)</t>
  </si>
  <si>
    <t>Anes, "Una serie de base monetaria, 1874-1915" (1974)</t>
  </si>
  <si>
    <t>Bank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</si>
</sst>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40" sqref="A40"/>
    </sheetView>
  </sheetViews>
  <sheetFormatPr defaultColWidth="11.421875" defaultRowHeight="12.75"/>
  <sheetData>
    <row r="1" ht="12.75">
      <c r="A1" t="s">
        <v>12</v>
      </c>
    </row>
    <row r="2" ht="12.75">
      <c r="A2" t="s">
        <v>1</v>
      </c>
    </row>
    <row r="3" ht="12.75">
      <c r="A3" t="s">
        <v>0</v>
      </c>
    </row>
    <row r="4" spans="1:7" ht="12.75">
      <c r="A4" s="2" t="s">
        <v>2</v>
      </c>
      <c r="B4" s="3" t="s">
        <v>3</v>
      </c>
      <c r="C4" s="3" t="s">
        <v>4</v>
      </c>
      <c r="D4" s="3" t="s">
        <v>7</v>
      </c>
      <c r="E4" s="3" t="s">
        <v>9</v>
      </c>
      <c r="F4" s="3" t="s">
        <v>10</v>
      </c>
      <c r="G4" s="3" t="s">
        <v>11</v>
      </c>
    </row>
    <row r="5" spans="2:7" ht="12.75">
      <c r="B5" s="3"/>
      <c r="C5" s="3" t="s">
        <v>5</v>
      </c>
      <c r="D5" s="3" t="s">
        <v>8</v>
      </c>
      <c r="E5" s="3"/>
      <c r="F5" s="3" t="s">
        <v>5</v>
      </c>
      <c r="G5" s="3" t="s">
        <v>8</v>
      </c>
    </row>
    <row r="6" spans="2:7" ht="12.75">
      <c r="B6" s="3"/>
      <c r="C6" s="3" t="s">
        <v>6</v>
      </c>
      <c r="D6" s="3"/>
      <c r="E6" s="3"/>
      <c r="F6" s="3" t="s">
        <v>6</v>
      </c>
      <c r="G6" s="3"/>
    </row>
    <row r="7" spans="2:7" ht="12.75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</row>
    <row r="8" spans="2:7" ht="12.75">
      <c r="B8" s="3"/>
      <c r="C8" s="3"/>
      <c r="D8" s="3" t="s">
        <v>48</v>
      </c>
      <c r="E8" s="3"/>
      <c r="F8" s="3"/>
      <c r="G8" s="3" t="s">
        <v>49</v>
      </c>
    </row>
    <row r="9" spans="1:7" ht="12.75">
      <c r="A9" s="2">
        <v>1874</v>
      </c>
      <c r="B9" s="3">
        <v>1167</v>
      </c>
      <c r="C9" s="3">
        <v>18.2</v>
      </c>
      <c r="D9" s="3">
        <f>B9-C9</f>
        <v>1148.8</v>
      </c>
      <c r="E9" s="3">
        <v>464.4</v>
      </c>
      <c r="F9" s="4">
        <f>(E9*11)/100</f>
        <v>51.083999999999996</v>
      </c>
      <c r="G9" s="4">
        <f>E9-F9</f>
        <v>413.316</v>
      </c>
    </row>
    <row r="10" spans="1:7" ht="12.75">
      <c r="A10" s="2">
        <f>A9+1</f>
        <v>1875</v>
      </c>
      <c r="B10" s="3">
        <v>1128</v>
      </c>
      <c r="C10" s="3">
        <v>36.3</v>
      </c>
      <c r="D10" s="3">
        <f aca="true" t="shared" si="0" ref="D10:D34">B10-C10</f>
        <v>1091.7</v>
      </c>
      <c r="E10" s="3">
        <v>516</v>
      </c>
      <c r="F10" s="4">
        <f aca="true" t="shared" si="1" ref="F10:F15">(E10*11)/100</f>
        <v>56.76</v>
      </c>
      <c r="G10" s="4">
        <f aca="true" t="shared" si="2" ref="G10:G34">E10-F10</f>
        <v>459.24</v>
      </c>
    </row>
    <row r="11" spans="1:7" ht="12.75">
      <c r="A11" s="2">
        <f aca="true" t="shared" si="3" ref="A11:A33">A10+1</f>
        <v>1876</v>
      </c>
      <c r="B11" s="3">
        <v>1089</v>
      </c>
      <c r="C11" s="3">
        <v>45.9</v>
      </c>
      <c r="D11" s="3">
        <f t="shared" si="0"/>
        <v>1043.1</v>
      </c>
      <c r="E11" s="3">
        <v>562.5</v>
      </c>
      <c r="F11" s="4">
        <f t="shared" si="1"/>
        <v>61.875</v>
      </c>
      <c r="G11" s="4">
        <f t="shared" si="2"/>
        <v>500.625</v>
      </c>
    </row>
    <row r="12" spans="1:7" ht="12.75">
      <c r="A12" s="2">
        <f t="shared" si="3"/>
        <v>1877</v>
      </c>
      <c r="B12" s="3">
        <v>1050</v>
      </c>
      <c r="C12" s="3">
        <v>45.2</v>
      </c>
      <c r="D12" s="3">
        <f t="shared" si="0"/>
        <v>1004.8</v>
      </c>
      <c r="E12" s="3">
        <v>595.7</v>
      </c>
      <c r="F12" s="4">
        <f t="shared" si="1"/>
        <v>65.527</v>
      </c>
      <c r="G12" s="4">
        <f t="shared" si="2"/>
        <v>530.173</v>
      </c>
    </row>
    <row r="13" spans="1:7" ht="12.75">
      <c r="A13" s="2">
        <f t="shared" si="3"/>
        <v>1878</v>
      </c>
      <c r="B13" s="3">
        <v>1011</v>
      </c>
      <c r="C13" s="3">
        <v>52.9</v>
      </c>
      <c r="D13" s="3">
        <f t="shared" si="0"/>
        <v>958.1</v>
      </c>
      <c r="E13" s="3">
        <v>639.6</v>
      </c>
      <c r="F13" s="4">
        <f t="shared" si="1"/>
        <v>70.35600000000001</v>
      </c>
      <c r="G13" s="4">
        <f t="shared" si="2"/>
        <v>569.244</v>
      </c>
    </row>
    <row r="14" spans="1:7" ht="12.75">
      <c r="A14" s="2">
        <f t="shared" si="3"/>
        <v>1879</v>
      </c>
      <c r="B14" s="3">
        <v>972</v>
      </c>
      <c r="C14" s="3">
        <v>101.4</v>
      </c>
      <c r="D14" s="3">
        <f t="shared" si="0"/>
        <v>870.6</v>
      </c>
      <c r="E14" s="3">
        <v>657.4</v>
      </c>
      <c r="F14" s="4">
        <f t="shared" si="1"/>
        <v>72.314</v>
      </c>
      <c r="G14" s="4">
        <f t="shared" si="2"/>
        <v>585.086</v>
      </c>
    </row>
    <row r="15" spans="1:7" ht="12.75">
      <c r="A15" s="2">
        <f t="shared" si="3"/>
        <v>1880</v>
      </c>
      <c r="B15" s="3">
        <v>933</v>
      </c>
      <c r="C15" s="3">
        <v>104.7</v>
      </c>
      <c r="D15" s="3">
        <f t="shared" si="0"/>
        <v>828.3</v>
      </c>
      <c r="E15" s="3">
        <v>656.9</v>
      </c>
      <c r="F15" s="4">
        <f t="shared" si="1"/>
        <v>72.259</v>
      </c>
      <c r="G15" s="4">
        <f t="shared" si="2"/>
        <v>584.641</v>
      </c>
    </row>
    <row r="16" spans="1:7" ht="12.75">
      <c r="A16" s="2">
        <f t="shared" si="3"/>
        <v>1881</v>
      </c>
      <c r="B16" s="3">
        <v>894</v>
      </c>
      <c r="C16" s="3">
        <v>125.2</v>
      </c>
      <c r="D16" s="3">
        <f t="shared" si="0"/>
        <v>768.8</v>
      </c>
      <c r="E16" s="3">
        <v>660.1</v>
      </c>
      <c r="F16" s="3">
        <v>100.7</v>
      </c>
      <c r="G16" s="3">
        <f t="shared" si="2"/>
        <v>559.4</v>
      </c>
    </row>
    <row r="17" spans="1:7" ht="12.75">
      <c r="A17" s="2">
        <f t="shared" si="3"/>
        <v>1882</v>
      </c>
      <c r="B17" s="3">
        <v>855</v>
      </c>
      <c r="C17" s="3">
        <v>49.9</v>
      </c>
      <c r="D17" s="3">
        <f t="shared" si="0"/>
        <v>805.1</v>
      </c>
      <c r="E17" s="3">
        <v>707.2</v>
      </c>
      <c r="F17" s="3">
        <v>74.8</v>
      </c>
      <c r="G17" s="3">
        <f t="shared" si="2"/>
        <v>632.4000000000001</v>
      </c>
    </row>
    <row r="18" spans="1:7" ht="12.75">
      <c r="A18" s="2">
        <f t="shared" si="3"/>
        <v>1883</v>
      </c>
      <c r="B18" s="3">
        <v>816</v>
      </c>
      <c r="C18" s="3">
        <v>51.1</v>
      </c>
      <c r="D18" s="3">
        <f t="shared" si="0"/>
        <v>764.9</v>
      </c>
      <c r="E18" s="3">
        <v>744.7</v>
      </c>
      <c r="F18" s="3">
        <v>59.9</v>
      </c>
      <c r="G18" s="3">
        <f t="shared" si="2"/>
        <v>684.8000000000001</v>
      </c>
    </row>
    <row r="19" spans="1:7" ht="12.75">
      <c r="A19" s="2">
        <f t="shared" si="3"/>
        <v>1884</v>
      </c>
      <c r="B19" s="3">
        <v>777</v>
      </c>
      <c r="C19" s="3">
        <v>70.2</v>
      </c>
      <c r="D19" s="3">
        <f t="shared" si="0"/>
        <v>706.8</v>
      </c>
      <c r="E19" s="3">
        <v>772.9</v>
      </c>
      <c r="F19" s="3">
        <v>97.7</v>
      </c>
      <c r="G19" s="3">
        <f t="shared" si="2"/>
        <v>675.1999999999999</v>
      </c>
    </row>
    <row r="20" spans="1:7" ht="12.75">
      <c r="A20" s="2">
        <f t="shared" si="3"/>
        <v>1885</v>
      </c>
      <c r="B20" s="3">
        <v>737</v>
      </c>
      <c r="C20" s="3">
        <v>79.9</v>
      </c>
      <c r="D20" s="3">
        <f t="shared" si="0"/>
        <v>657.1</v>
      </c>
      <c r="E20" s="3">
        <v>785</v>
      </c>
      <c r="F20" s="3">
        <v>72.1</v>
      </c>
      <c r="G20" s="3">
        <f t="shared" si="2"/>
        <v>712.9</v>
      </c>
    </row>
    <row r="21" spans="1:7" ht="12.75">
      <c r="A21" s="2">
        <f t="shared" si="3"/>
        <v>1886</v>
      </c>
      <c r="B21" s="3">
        <v>698</v>
      </c>
      <c r="C21" s="3">
        <v>109.5</v>
      </c>
      <c r="D21" s="3">
        <f t="shared" si="0"/>
        <v>588.5</v>
      </c>
      <c r="E21" s="3">
        <v>793.8</v>
      </c>
      <c r="F21" s="3">
        <v>128.7</v>
      </c>
      <c r="G21" s="3">
        <f t="shared" si="2"/>
        <v>665.0999999999999</v>
      </c>
    </row>
    <row r="22" spans="1:7" ht="12.75">
      <c r="A22" s="2">
        <f t="shared" si="3"/>
        <v>1887</v>
      </c>
      <c r="B22" s="3">
        <v>659</v>
      </c>
      <c r="C22" s="3">
        <v>90.6</v>
      </c>
      <c r="D22" s="3">
        <f t="shared" si="0"/>
        <v>568.4</v>
      </c>
      <c r="E22" s="3">
        <v>786.8</v>
      </c>
      <c r="F22" s="3">
        <v>219.3</v>
      </c>
      <c r="G22" s="3">
        <f t="shared" si="2"/>
        <v>567.5</v>
      </c>
    </row>
    <row r="23" spans="1:7" ht="12.75">
      <c r="A23" s="2">
        <f t="shared" si="3"/>
        <v>1888</v>
      </c>
      <c r="B23" s="3">
        <v>620</v>
      </c>
      <c r="C23" s="3">
        <v>105.2</v>
      </c>
      <c r="D23" s="3">
        <f t="shared" si="0"/>
        <v>514.8</v>
      </c>
      <c r="E23" s="3">
        <v>798</v>
      </c>
      <c r="F23" s="3">
        <v>218.9</v>
      </c>
      <c r="G23" s="3">
        <f t="shared" si="2"/>
        <v>579.1</v>
      </c>
    </row>
    <row r="24" spans="1:7" ht="12.75">
      <c r="A24" s="2">
        <f t="shared" si="3"/>
        <v>1889</v>
      </c>
      <c r="B24" s="3">
        <v>581</v>
      </c>
      <c r="C24" s="3">
        <v>152.8</v>
      </c>
      <c r="D24" s="3">
        <f t="shared" si="0"/>
        <v>428.2</v>
      </c>
      <c r="E24" s="3">
        <v>791.9</v>
      </c>
      <c r="F24" s="3">
        <v>122.6</v>
      </c>
      <c r="G24" s="3">
        <f t="shared" si="2"/>
        <v>669.3</v>
      </c>
    </row>
    <row r="25" spans="1:7" ht="12.75">
      <c r="A25" s="2">
        <f t="shared" si="3"/>
        <v>1890</v>
      </c>
      <c r="B25" s="3">
        <v>542</v>
      </c>
      <c r="C25" s="3">
        <v>168.4</v>
      </c>
      <c r="D25" s="3">
        <f t="shared" si="0"/>
        <v>373.6</v>
      </c>
      <c r="E25" s="3">
        <v>819.9</v>
      </c>
      <c r="F25" s="3">
        <v>79.1</v>
      </c>
      <c r="G25" s="3">
        <f t="shared" si="2"/>
        <v>740.8</v>
      </c>
    </row>
    <row r="26" spans="1:7" ht="12.75">
      <c r="A26" s="2">
        <f t="shared" si="3"/>
        <v>1891</v>
      </c>
      <c r="B26" s="3">
        <v>503</v>
      </c>
      <c r="C26" s="3">
        <v>201.1</v>
      </c>
      <c r="D26" s="3">
        <f t="shared" si="0"/>
        <v>301.9</v>
      </c>
      <c r="E26" s="3">
        <v>852.8</v>
      </c>
      <c r="F26" s="3">
        <v>119.5</v>
      </c>
      <c r="G26" s="3">
        <f t="shared" si="2"/>
        <v>733.3</v>
      </c>
    </row>
    <row r="27" spans="1:7" ht="12.75">
      <c r="A27" s="2">
        <f t="shared" si="3"/>
        <v>1892</v>
      </c>
      <c r="B27" s="3">
        <v>464</v>
      </c>
      <c r="C27" s="3">
        <v>243.3</v>
      </c>
      <c r="D27" s="3">
        <f t="shared" si="0"/>
        <v>220.7</v>
      </c>
      <c r="E27" s="3">
        <v>859.1</v>
      </c>
      <c r="F27" s="3">
        <v>132.8</v>
      </c>
      <c r="G27" s="3">
        <f t="shared" si="2"/>
        <v>726.3</v>
      </c>
    </row>
    <row r="28" spans="1:7" ht="12.75">
      <c r="A28" s="2">
        <f t="shared" si="3"/>
        <v>1893</v>
      </c>
      <c r="B28" s="3">
        <v>425</v>
      </c>
      <c r="C28" s="3">
        <v>249.8</v>
      </c>
      <c r="D28" s="3">
        <f t="shared" si="0"/>
        <v>175.2</v>
      </c>
      <c r="E28" s="3">
        <v>878.2</v>
      </c>
      <c r="F28" s="3">
        <v>176.7</v>
      </c>
      <c r="G28" s="3">
        <f t="shared" si="2"/>
        <v>701.5</v>
      </c>
    </row>
    <row r="29" spans="1:7" ht="12.75">
      <c r="A29" s="2">
        <f t="shared" si="3"/>
        <v>1894</v>
      </c>
      <c r="B29" s="3">
        <v>386</v>
      </c>
      <c r="C29" s="3">
        <v>256.7</v>
      </c>
      <c r="D29" s="3">
        <f t="shared" si="0"/>
        <v>129.3</v>
      </c>
      <c r="E29" s="3">
        <v>912.3</v>
      </c>
      <c r="F29" s="3">
        <v>279.2</v>
      </c>
      <c r="G29" s="3">
        <f t="shared" si="2"/>
        <v>633.0999999999999</v>
      </c>
    </row>
    <row r="30" spans="1:7" ht="12.75">
      <c r="A30" s="2">
        <f t="shared" si="3"/>
        <v>1895</v>
      </c>
      <c r="B30" s="3">
        <v>347</v>
      </c>
      <c r="C30" s="3">
        <v>240.5</v>
      </c>
      <c r="D30" s="3">
        <f t="shared" si="0"/>
        <v>106.5</v>
      </c>
      <c r="E30" s="3">
        <v>898.7</v>
      </c>
      <c r="F30" s="3">
        <v>259.9</v>
      </c>
      <c r="G30" s="3">
        <f t="shared" si="2"/>
        <v>638.8000000000001</v>
      </c>
    </row>
    <row r="31" spans="1:7" ht="12.75">
      <c r="A31" s="2">
        <f t="shared" si="3"/>
        <v>1896</v>
      </c>
      <c r="B31" s="3">
        <v>308</v>
      </c>
      <c r="C31" s="3">
        <v>240.8</v>
      </c>
      <c r="D31" s="3">
        <f t="shared" si="0"/>
        <v>67.19999999999999</v>
      </c>
      <c r="E31" s="3">
        <v>930.1</v>
      </c>
      <c r="F31" s="3">
        <v>253.7</v>
      </c>
      <c r="G31" s="3">
        <f t="shared" si="2"/>
        <v>676.4000000000001</v>
      </c>
    </row>
    <row r="32" spans="1:7" ht="12.75">
      <c r="A32" s="2">
        <f t="shared" si="3"/>
        <v>1897</v>
      </c>
      <c r="B32" s="3">
        <v>279</v>
      </c>
      <c r="C32" s="3">
        <v>278.9</v>
      </c>
      <c r="D32" s="3">
        <f t="shared" si="0"/>
        <v>0.10000000000002274</v>
      </c>
      <c r="E32" s="3">
        <v>949.3</v>
      </c>
      <c r="F32" s="3">
        <v>259</v>
      </c>
      <c r="G32" s="3">
        <f t="shared" si="2"/>
        <v>690.3</v>
      </c>
    </row>
    <row r="33" spans="1:7" ht="12.75">
      <c r="A33" s="2">
        <f t="shared" si="3"/>
        <v>1898</v>
      </c>
      <c r="B33" s="3">
        <v>342</v>
      </c>
      <c r="C33" s="3">
        <v>341.6</v>
      </c>
      <c r="D33" s="3">
        <f t="shared" si="0"/>
        <v>0.39999999999997726</v>
      </c>
      <c r="E33" s="3">
        <v>1178.1</v>
      </c>
      <c r="F33" s="3">
        <v>197.4</v>
      </c>
      <c r="G33" s="3">
        <f t="shared" si="2"/>
        <v>980.6999999999999</v>
      </c>
    </row>
    <row r="34" spans="1:7" ht="12.75">
      <c r="A34" s="2">
        <f>A33+1</f>
        <v>1899</v>
      </c>
      <c r="B34" s="3">
        <v>406</v>
      </c>
      <c r="C34" s="3">
        <v>405.7</v>
      </c>
      <c r="D34" s="3">
        <f t="shared" si="0"/>
        <v>0.30000000000001137</v>
      </c>
      <c r="E34" s="3">
        <v>1275.6</v>
      </c>
      <c r="F34" s="3">
        <v>363.4</v>
      </c>
      <c r="G34" s="3">
        <f t="shared" si="2"/>
        <v>912.1999999999999</v>
      </c>
    </row>
    <row r="36" spans="1:7" ht="12.75">
      <c r="A36" s="1" t="s">
        <v>21</v>
      </c>
      <c r="B36" s="1"/>
      <c r="C36" s="1"/>
      <c r="D36" s="1"/>
      <c r="E36" s="1"/>
      <c r="F36" s="1"/>
      <c r="G36" s="1"/>
    </row>
    <row r="37" spans="1:7" ht="12.75">
      <c r="A37" s="1" t="s">
        <v>51</v>
      </c>
      <c r="B37" s="1"/>
      <c r="C37" s="1"/>
      <c r="D37" s="1"/>
      <c r="E37" s="1"/>
      <c r="F37" s="1"/>
      <c r="G37" s="1"/>
    </row>
    <row r="38" spans="1:7" ht="12.75">
      <c r="A38" s="1" t="s">
        <v>50</v>
      </c>
      <c r="B38" s="1"/>
      <c r="C38" s="1"/>
      <c r="D38" s="1"/>
      <c r="E38" s="1"/>
      <c r="F38" s="1"/>
      <c r="G38" s="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L41" sqref="L41"/>
    </sheetView>
  </sheetViews>
  <sheetFormatPr defaultColWidth="11.421875" defaultRowHeight="12.75"/>
  <sheetData>
    <row r="1" ht="12.75">
      <c r="A1" t="s">
        <v>23</v>
      </c>
    </row>
    <row r="2" ht="12.75">
      <c r="A2" t="s">
        <v>18</v>
      </c>
    </row>
    <row r="3" ht="12.75">
      <c r="A3" t="s">
        <v>0</v>
      </c>
    </row>
    <row r="4" spans="1:6" ht="12.75">
      <c r="A4" s="2" t="s">
        <v>2</v>
      </c>
      <c r="B4" s="3" t="s">
        <v>19</v>
      </c>
      <c r="C4" s="3" t="s">
        <v>13</v>
      </c>
      <c r="D4" s="3" t="s">
        <v>14</v>
      </c>
      <c r="E4" s="3" t="s">
        <v>53</v>
      </c>
      <c r="F4" s="3" t="s">
        <v>15</v>
      </c>
    </row>
    <row r="5" spans="1:6" ht="12.75">
      <c r="A5" s="3"/>
      <c r="B5" s="3" t="s">
        <v>20</v>
      </c>
      <c r="C5" s="3" t="s">
        <v>8</v>
      </c>
      <c r="D5" s="3" t="s">
        <v>16</v>
      </c>
      <c r="E5" s="3" t="s">
        <v>54</v>
      </c>
      <c r="F5" s="3" t="s">
        <v>17</v>
      </c>
    </row>
    <row r="6" spans="2:6" ht="12.75">
      <c r="B6" s="3" t="s">
        <v>16</v>
      </c>
      <c r="C6" s="3"/>
      <c r="D6" s="3"/>
      <c r="E6" s="3" t="s">
        <v>55</v>
      </c>
      <c r="F6" s="3"/>
    </row>
    <row r="7" spans="2:6" ht="12.75">
      <c r="B7" s="3">
        <v>1</v>
      </c>
      <c r="C7" s="3">
        <v>2</v>
      </c>
      <c r="D7" s="3">
        <v>3</v>
      </c>
      <c r="E7" s="3">
        <v>4</v>
      </c>
      <c r="F7" s="3">
        <v>5</v>
      </c>
    </row>
    <row r="8" spans="2:6" ht="12.75">
      <c r="B8" s="3"/>
      <c r="C8" s="3"/>
      <c r="D8" s="3" t="s">
        <v>52</v>
      </c>
      <c r="E8" s="3"/>
      <c r="F8" s="3" t="s">
        <v>56</v>
      </c>
    </row>
    <row r="10" spans="1:6" ht="12.75">
      <c r="A10" s="2">
        <v>1874</v>
      </c>
      <c r="B10" s="4">
        <v>1562.116</v>
      </c>
      <c r="C10" s="4">
        <v>71.1</v>
      </c>
      <c r="D10" s="4">
        <v>1633.216</v>
      </c>
      <c r="E10" s="4">
        <v>56.043137254901964</v>
      </c>
      <c r="F10" s="4">
        <v>1577.172862745098</v>
      </c>
    </row>
    <row r="11" spans="1:6" ht="12.75">
      <c r="A11" s="2">
        <v>1875</v>
      </c>
      <c r="B11" s="4">
        <v>1550.94</v>
      </c>
      <c r="C11" s="4">
        <v>127.8</v>
      </c>
      <c r="D11" s="4">
        <v>1678.74</v>
      </c>
      <c r="E11" s="4">
        <v>57.17775530839232</v>
      </c>
      <c r="F11" s="4">
        <v>1621.5622446916077</v>
      </c>
    </row>
    <row r="12" spans="1:6" ht="12.75">
      <c r="A12" s="2">
        <v>1876</v>
      </c>
      <c r="B12" s="4">
        <v>1543.725</v>
      </c>
      <c r="C12" s="4">
        <v>158.5</v>
      </c>
      <c r="D12" s="4">
        <v>1702.225</v>
      </c>
      <c r="E12" s="4">
        <v>42.54809384164223</v>
      </c>
      <c r="F12" s="4">
        <v>1659.6769061583577</v>
      </c>
    </row>
    <row r="13" spans="1:6" ht="12.75">
      <c r="A13" s="2">
        <v>1877</v>
      </c>
      <c r="B13" s="4">
        <v>1534.973</v>
      </c>
      <c r="C13" s="4">
        <v>156.6</v>
      </c>
      <c r="D13" s="4">
        <v>1691.5729999999999</v>
      </c>
      <c r="E13" s="4">
        <v>56.074847693646646</v>
      </c>
      <c r="F13" s="4">
        <v>1635.4981523063532</v>
      </c>
    </row>
    <row r="14" spans="1:6" ht="12.75">
      <c r="A14" s="2">
        <v>1878</v>
      </c>
      <c r="B14" s="4">
        <v>1527.344</v>
      </c>
      <c r="C14" s="4">
        <v>174.4</v>
      </c>
      <c r="D14" s="4">
        <v>1701.7440000000001</v>
      </c>
      <c r="E14" s="4">
        <v>58.22066326530613</v>
      </c>
      <c r="F14" s="4">
        <v>1643.523336734694</v>
      </c>
    </row>
    <row r="15" spans="1:6" ht="12.75">
      <c r="A15" s="2">
        <v>1879</v>
      </c>
      <c r="B15" s="4">
        <v>1455.6860000000001</v>
      </c>
      <c r="C15" s="4">
        <v>192.2</v>
      </c>
      <c r="D15" s="4">
        <v>1647.8860000000002</v>
      </c>
      <c r="E15" s="4">
        <v>69.35166959578207</v>
      </c>
      <c r="F15" s="4">
        <v>1578.534330404218</v>
      </c>
    </row>
    <row r="16" spans="1:6" ht="12.75">
      <c r="A16" s="2">
        <v>1880</v>
      </c>
      <c r="B16" s="4">
        <v>1412.9409999999998</v>
      </c>
      <c r="C16" s="4">
        <v>243.1</v>
      </c>
      <c r="D16" s="4">
        <v>1656.0409999999997</v>
      </c>
      <c r="E16" s="4">
        <v>106.28293135435993</v>
      </c>
      <c r="F16" s="4">
        <v>1549.7580686456397</v>
      </c>
    </row>
    <row r="17" spans="1:6" ht="12.75">
      <c r="A17" s="2">
        <v>1881</v>
      </c>
      <c r="B17" s="4">
        <v>1328.2</v>
      </c>
      <c r="C17" s="4">
        <v>346.2</v>
      </c>
      <c r="D17" s="4">
        <v>1674.4</v>
      </c>
      <c r="E17" s="4">
        <v>113.87142857142857</v>
      </c>
      <c r="F17" s="4">
        <v>1560.5285714285712</v>
      </c>
    </row>
    <row r="18" spans="1:6" ht="12.75">
      <c r="A18" s="2">
        <v>1882</v>
      </c>
      <c r="B18" s="4">
        <v>1437.5</v>
      </c>
      <c r="C18" s="4">
        <v>333.6</v>
      </c>
      <c r="D18" s="4">
        <v>1771.1</v>
      </c>
      <c r="E18" s="4">
        <v>111.7291917973462</v>
      </c>
      <c r="F18" s="4">
        <v>1659.3708082026537</v>
      </c>
    </row>
    <row r="19" spans="1:6" ht="12.75">
      <c r="A19" s="2">
        <v>1883</v>
      </c>
      <c r="B19" s="4">
        <v>1449.7</v>
      </c>
      <c r="C19" s="4">
        <v>350.9</v>
      </c>
      <c r="D19" s="4">
        <v>1800.6</v>
      </c>
      <c r="E19" s="4">
        <v>100.0302005730659</v>
      </c>
      <c r="F19" s="4">
        <v>1700.569799426934</v>
      </c>
    </row>
    <row r="20" spans="1:6" ht="12.75">
      <c r="A20" s="2">
        <v>1884</v>
      </c>
      <c r="B20" s="4">
        <v>1382</v>
      </c>
      <c r="C20" s="4">
        <v>383.3</v>
      </c>
      <c r="D20" s="4">
        <v>1765.3</v>
      </c>
      <c r="E20" s="4">
        <v>108.12450805008945</v>
      </c>
      <c r="F20" s="4">
        <v>1657.1754919499106</v>
      </c>
    </row>
    <row r="21" spans="1:6" ht="12.75">
      <c r="A21" s="2">
        <v>1885</v>
      </c>
      <c r="B21" s="4">
        <v>1370</v>
      </c>
      <c r="C21" s="4">
        <v>469</v>
      </c>
      <c r="D21" s="4">
        <v>1839</v>
      </c>
      <c r="E21" s="4">
        <v>95.96964285714287</v>
      </c>
      <c r="F21" s="4">
        <v>1743.0303571428572</v>
      </c>
    </row>
    <row r="22" spans="1:6" ht="12.75">
      <c r="A22" s="2">
        <v>1886</v>
      </c>
      <c r="B22" s="4">
        <v>1253.6</v>
      </c>
      <c r="C22" s="4">
        <v>526.6</v>
      </c>
      <c r="D22" s="4">
        <v>1780.2</v>
      </c>
      <c r="E22" s="4">
        <v>113.31301218161684</v>
      </c>
      <c r="F22" s="4">
        <v>1666.886987818383</v>
      </c>
    </row>
    <row r="23" spans="1:6" ht="12.75">
      <c r="A23" s="2">
        <v>1887</v>
      </c>
      <c r="B23" s="4">
        <v>1135.9</v>
      </c>
      <c r="C23" s="4">
        <v>612.1</v>
      </c>
      <c r="D23" s="4">
        <v>1748</v>
      </c>
      <c r="E23" s="4">
        <v>153.70514820592823</v>
      </c>
      <c r="F23" s="4">
        <v>1594.2948517940717</v>
      </c>
    </row>
    <row r="24" spans="1:6" ht="12.75">
      <c r="A24" s="2">
        <v>1888</v>
      </c>
      <c r="B24" s="4">
        <v>1093.9</v>
      </c>
      <c r="C24" s="4">
        <v>719.7</v>
      </c>
      <c r="D24" s="4">
        <v>1813.6</v>
      </c>
      <c r="E24" s="4">
        <v>140.8655013799448</v>
      </c>
      <c r="F24" s="4">
        <v>1672.7344986200553</v>
      </c>
    </row>
    <row r="25" spans="1:6" ht="12.75">
      <c r="A25" s="2">
        <v>1889</v>
      </c>
      <c r="B25" s="4">
        <v>1097.5</v>
      </c>
      <c r="C25" s="4">
        <v>735.5</v>
      </c>
      <c r="D25" s="4">
        <v>1833</v>
      </c>
      <c r="E25" s="4">
        <v>130.25847189231987</v>
      </c>
      <c r="F25" s="4">
        <v>1702.74152810768</v>
      </c>
    </row>
    <row r="26" spans="1:6" ht="12.75">
      <c r="A26" s="2">
        <v>1890</v>
      </c>
      <c r="B26" s="4">
        <v>1114.4</v>
      </c>
      <c r="C26" s="4">
        <v>734.1</v>
      </c>
      <c r="D26" s="4">
        <v>1848.5</v>
      </c>
      <c r="E26" s="4">
        <v>120.78181818181818</v>
      </c>
      <c r="F26" s="4">
        <v>1727.7181818181818</v>
      </c>
    </row>
    <row r="27" spans="1:6" ht="12.75">
      <c r="A27" s="2">
        <v>1891</v>
      </c>
      <c r="B27" s="4">
        <v>1035.2</v>
      </c>
      <c r="C27" s="4">
        <v>811.7</v>
      </c>
      <c r="D27" s="4">
        <v>1846.9</v>
      </c>
      <c r="E27" s="4">
        <v>155.40642857142856</v>
      </c>
      <c r="F27" s="4">
        <v>1691.4935714285714</v>
      </c>
    </row>
    <row r="28" spans="1:6" ht="12.75">
      <c r="A28" s="2">
        <v>1892</v>
      </c>
      <c r="B28" s="4">
        <v>947</v>
      </c>
      <c r="C28" s="4">
        <v>884.1</v>
      </c>
      <c r="D28" s="4">
        <v>1831.1</v>
      </c>
      <c r="E28" s="4">
        <v>150.71204819277108</v>
      </c>
      <c r="F28" s="4">
        <v>1680.3879518072288</v>
      </c>
    </row>
    <row r="29" spans="1:6" ht="12.75">
      <c r="A29" s="2">
        <v>1893</v>
      </c>
      <c r="B29" s="4">
        <v>876.7</v>
      </c>
      <c r="C29" s="4">
        <v>927.7</v>
      </c>
      <c r="D29" s="4">
        <v>1804.4</v>
      </c>
      <c r="E29" s="4">
        <v>148.60381045432342</v>
      </c>
      <c r="F29" s="4">
        <v>1655.7961895456767</v>
      </c>
    </row>
    <row r="30" spans="1:6" ht="12.75">
      <c r="A30" s="2">
        <v>1894</v>
      </c>
      <c r="B30" s="4">
        <v>762.4</v>
      </c>
      <c r="C30" s="4">
        <v>909.7</v>
      </c>
      <c r="D30" s="4">
        <v>1672.1</v>
      </c>
      <c r="E30" s="4">
        <v>105.4407230196704</v>
      </c>
      <c r="F30" s="4">
        <v>1566.6592769803294</v>
      </c>
    </row>
    <row r="31" spans="1:6" ht="12.75">
      <c r="A31" s="2">
        <v>1895</v>
      </c>
      <c r="B31" s="4">
        <v>745.3</v>
      </c>
      <c r="C31" s="4">
        <v>994.4</v>
      </c>
      <c r="D31" s="4">
        <v>1739.7</v>
      </c>
      <c r="E31" s="4">
        <v>149.81203173204057</v>
      </c>
      <c r="F31" s="4">
        <v>1589.8879682679594</v>
      </c>
    </row>
    <row r="32" spans="1:6" ht="12.75">
      <c r="A32" s="2">
        <v>1896</v>
      </c>
      <c r="B32" s="4">
        <v>743.6</v>
      </c>
      <c r="C32" s="4">
        <v>1031.4</v>
      </c>
      <c r="D32" s="4">
        <v>1775</v>
      </c>
      <c r="E32" s="4">
        <v>152.29552599758165</v>
      </c>
      <c r="F32" s="4">
        <v>1622.7044740024185</v>
      </c>
    </row>
    <row r="33" spans="1:6" ht="12.75">
      <c r="A33" s="2">
        <v>1897</v>
      </c>
      <c r="B33" s="4">
        <v>690.4</v>
      </c>
      <c r="C33" s="4">
        <v>1206.3</v>
      </c>
      <c r="D33" s="4">
        <v>1896.7</v>
      </c>
      <c r="E33" s="4">
        <v>175.8720682302772</v>
      </c>
      <c r="F33" s="4">
        <v>1720.8279317697227</v>
      </c>
    </row>
    <row r="34" spans="1:6" ht="12.75">
      <c r="A34" s="2">
        <v>1898</v>
      </c>
      <c r="B34" s="4">
        <v>981.1</v>
      </c>
      <c r="C34" s="4">
        <v>1444</v>
      </c>
      <c r="D34" s="4">
        <v>2425.1</v>
      </c>
      <c r="E34" s="4">
        <v>269.8948199309324</v>
      </c>
      <c r="F34" s="4">
        <v>2155.2051800690674</v>
      </c>
    </row>
    <row r="35" spans="1:6" ht="12.75">
      <c r="A35" s="2">
        <v>1899</v>
      </c>
      <c r="B35" s="4">
        <v>912.5</v>
      </c>
      <c r="C35" s="4">
        <v>1517.9</v>
      </c>
      <c r="D35" s="4">
        <v>2430.4</v>
      </c>
      <c r="E35" s="4">
        <v>211.7215162840363</v>
      </c>
      <c r="F35" s="4">
        <v>2218.678483715964</v>
      </c>
    </row>
    <row r="38" spans="1:6" ht="12.75">
      <c r="A38" s="1" t="s">
        <v>21</v>
      </c>
      <c r="B38" s="1"/>
      <c r="C38" s="1"/>
      <c r="D38" s="1"/>
      <c r="E38" s="1"/>
      <c r="F38" s="1"/>
    </row>
    <row r="39" spans="1:6" ht="12.75">
      <c r="A39" s="1" t="s">
        <v>22</v>
      </c>
      <c r="B39" s="1"/>
      <c r="C39" s="1"/>
      <c r="D39" s="1"/>
      <c r="E39" s="1"/>
      <c r="F39" s="1"/>
    </row>
    <row r="40" spans="1:6" ht="12.75">
      <c r="A40" s="1" t="s">
        <v>57</v>
      </c>
      <c r="B40" s="1"/>
      <c r="C40" s="1"/>
      <c r="D40" s="1"/>
      <c r="E40" s="1"/>
      <c r="F40" s="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1" t="s">
        <v>24</v>
      </c>
    </row>
    <row r="2" ht="12.75">
      <c r="A2" t="s">
        <v>58</v>
      </c>
    </row>
    <row r="3" ht="12.75">
      <c r="A3" t="s">
        <v>0</v>
      </c>
    </row>
    <row r="4" spans="1:8" ht="12.75">
      <c r="A4" t="s">
        <v>2</v>
      </c>
      <c r="B4" s="3" t="s">
        <v>25</v>
      </c>
      <c r="C4" s="3" t="s">
        <v>26</v>
      </c>
      <c r="D4" s="3" t="s">
        <v>26</v>
      </c>
      <c r="E4" s="3" t="s">
        <v>26</v>
      </c>
      <c r="F4" s="3" t="s">
        <v>26</v>
      </c>
      <c r="G4" s="3" t="s">
        <v>31</v>
      </c>
      <c r="H4" s="3" t="s">
        <v>33</v>
      </c>
    </row>
    <row r="5" spans="2:8" ht="12.75">
      <c r="B5" s="3" t="s">
        <v>6</v>
      </c>
      <c r="C5" s="3" t="s">
        <v>60</v>
      </c>
      <c r="D5" s="3" t="s">
        <v>29</v>
      </c>
      <c r="E5" s="3" t="s">
        <v>61</v>
      </c>
      <c r="F5" s="3" t="s">
        <v>30</v>
      </c>
      <c r="G5" s="3" t="s">
        <v>32</v>
      </c>
      <c r="H5" s="3" t="s">
        <v>34</v>
      </c>
    </row>
    <row r="6" spans="2:8" ht="12.75">
      <c r="B6" s="3" t="s">
        <v>59</v>
      </c>
      <c r="C6" s="3"/>
      <c r="D6" s="3"/>
      <c r="E6" s="3" t="s">
        <v>27</v>
      </c>
      <c r="F6" s="3"/>
      <c r="G6" s="3"/>
      <c r="H6" s="3"/>
    </row>
    <row r="7" ht="12.75">
      <c r="B7" s="3" t="s">
        <v>27</v>
      </c>
    </row>
    <row r="8" spans="1:8" ht="12.75">
      <c r="A8" s="3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</row>
    <row r="9" spans="1:8" ht="12.75">
      <c r="A9" s="3"/>
      <c r="B9" s="3"/>
      <c r="C9" s="3"/>
      <c r="D9" s="3"/>
      <c r="E9" s="3"/>
      <c r="F9" s="3" t="s">
        <v>63</v>
      </c>
      <c r="G9" s="3"/>
      <c r="H9" s="3" t="s">
        <v>62</v>
      </c>
    </row>
    <row r="10" spans="1:8" ht="12.75">
      <c r="A10" s="7">
        <v>1874</v>
      </c>
      <c r="B10" s="8">
        <v>71.1</v>
      </c>
      <c r="C10" s="3">
        <v>62.3</v>
      </c>
      <c r="D10" s="3">
        <v>13.4</v>
      </c>
      <c r="E10" s="3">
        <v>0.8</v>
      </c>
      <c r="F10" s="3">
        <f>C10+D10+E10</f>
        <v>76.5</v>
      </c>
      <c r="G10" s="3">
        <v>16.5</v>
      </c>
      <c r="H10" s="3">
        <f aca="true" t="shared" si="0" ref="H10:H35">B10+F10+G10</f>
        <v>164.1</v>
      </c>
    </row>
    <row r="11" spans="1:8" ht="12.75">
      <c r="A11" s="7">
        <f aca="true" t="shared" si="1" ref="A11:A35">A10+1</f>
        <v>1875</v>
      </c>
      <c r="B11" s="8">
        <v>87.1</v>
      </c>
      <c r="C11" s="3">
        <v>80.6</v>
      </c>
      <c r="D11" s="3">
        <v>17.2</v>
      </c>
      <c r="E11" s="3">
        <v>1.1</v>
      </c>
      <c r="F11" s="3">
        <f aca="true" t="shared" si="2" ref="F11:F35">C11+D11+E11</f>
        <v>98.89999999999999</v>
      </c>
      <c r="G11" s="3">
        <v>23.5</v>
      </c>
      <c r="H11" s="3">
        <f t="shared" si="0"/>
        <v>209.5</v>
      </c>
    </row>
    <row r="12" spans="1:8" ht="12.75">
      <c r="A12" s="7">
        <f t="shared" si="1"/>
        <v>1876</v>
      </c>
      <c r="B12" s="8">
        <v>95.3</v>
      </c>
      <c r="C12" s="3">
        <v>80.3</v>
      </c>
      <c r="D12" s="3">
        <v>20.6</v>
      </c>
      <c r="E12" s="3">
        <v>1.4</v>
      </c>
      <c r="F12" s="3">
        <f t="shared" si="2"/>
        <v>102.30000000000001</v>
      </c>
      <c r="G12" s="3">
        <v>30</v>
      </c>
      <c r="H12" s="3">
        <f t="shared" si="0"/>
        <v>227.60000000000002</v>
      </c>
    </row>
    <row r="13" spans="1:8" ht="12.75">
      <c r="A13" s="7">
        <f t="shared" si="1"/>
        <v>1877</v>
      </c>
      <c r="B13" s="8">
        <v>101.6</v>
      </c>
      <c r="C13" s="3">
        <v>92.1</v>
      </c>
      <c r="D13" s="3">
        <v>20.8</v>
      </c>
      <c r="E13" s="3">
        <v>2</v>
      </c>
      <c r="F13" s="3">
        <f t="shared" si="2"/>
        <v>114.89999999999999</v>
      </c>
      <c r="G13" s="3">
        <v>36.7</v>
      </c>
      <c r="H13" s="3">
        <f t="shared" si="0"/>
        <v>253.2</v>
      </c>
    </row>
    <row r="14" spans="1:8" ht="12.75">
      <c r="A14" s="7">
        <f t="shared" si="1"/>
        <v>1878</v>
      </c>
      <c r="B14" s="8">
        <v>150.4</v>
      </c>
      <c r="C14" s="3">
        <v>92</v>
      </c>
      <c r="D14" s="3">
        <v>23</v>
      </c>
      <c r="E14" s="3">
        <v>2.6</v>
      </c>
      <c r="F14" s="3">
        <f t="shared" si="2"/>
        <v>117.6</v>
      </c>
      <c r="G14" s="3">
        <v>43.5</v>
      </c>
      <c r="H14" s="3">
        <f t="shared" si="0"/>
        <v>311.5</v>
      </c>
    </row>
    <row r="15" spans="1:8" ht="12.75">
      <c r="A15" s="7">
        <f t="shared" si="1"/>
        <v>1879</v>
      </c>
      <c r="B15" s="8">
        <v>148.2</v>
      </c>
      <c r="C15" s="3">
        <v>87.1</v>
      </c>
      <c r="D15" s="3">
        <v>23.2</v>
      </c>
      <c r="E15" s="3">
        <v>3.5</v>
      </c>
      <c r="F15" s="3">
        <f t="shared" si="2"/>
        <v>113.8</v>
      </c>
      <c r="G15" s="3">
        <v>49.6</v>
      </c>
      <c r="H15" s="3">
        <f t="shared" si="0"/>
        <v>311.6</v>
      </c>
    </row>
    <row r="16" spans="1:8" ht="12.75">
      <c r="A16" s="7">
        <f t="shared" si="1"/>
        <v>1880</v>
      </c>
      <c r="B16" s="8">
        <v>192.4</v>
      </c>
      <c r="C16" s="3">
        <v>174.8</v>
      </c>
      <c r="D16" s="3">
        <v>36.2</v>
      </c>
      <c r="E16" s="3">
        <v>4.6</v>
      </c>
      <c r="F16" s="3">
        <f t="shared" si="2"/>
        <v>215.6</v>
      </c>
      <c r="G16" s="3">
        <v>55.9</v>
      </c>
      <c r="H16" s="3">
        <f t="shared" si="0"/>
        <v>463.9</v>
      </c>
    </row>
    <row r="17" spans="1:8" ht="12.75">
      <c r="A17" s="7">
        <f t="shared" si="1"/>
        <v>1881</v>
      </c>
      <c r="B17" s="8">
        <v>213.8</v>
      </c>
      <c r="C17" s="3">
        <v>160.4</v>
      </c>
      <c r="D17" s="3">
        <v>39.7</v>
      </c>
      <c r="E17" s="3">
        <v>5.7</v>
      </c>
      <c r="F17" s="3">
        <f t="shared" si="2"/>
        <v>205.8</v>
      </c>
      <c r="G17" s="3">
        <v>59.9</v>
      </c>
      <c r="H17" s="3">
        <f t="shared" si="0"/>
        <v>479.5</v>
      </c>
    </row>
    <row r="18" spans="1:8" ht="12.75">
      <c r="A18" s="7">
        <f t="shared" si="1"/>
        <v>1882</v>
      </c>
      <c r="B18" s="8">
        <v>156.8</v>
      </c>
      <c r="C18" s="3">
        <v>121</v>
      </c>
      <c r="D18" s="3">
        <v>37.4</v>
      </c>
      <c r="E18" s="3">
        <v>7.4</v>
      </c>
      <c r="F18" s="3">
        <f t="shared" si="2"/>
        <v>165.8</v>
      </c>
      <c r="G18" s="3">
        <v>62.9</v>
      </c>
      <c r="H18" s="3">
        <f t="shared" si="0"/>
        <v>385.5</v>
      </c>
    </row>
    <row r="19" spans="1:8" ht="12.75">
      <c r="A19" s="7">
        <f t="shared" si="1"/>
        <v>1883</v>
      </c>
      <c r="B19" s="8">
        <v>143.6</v>
      </c>
      <c r="C19" s="3">
        <v>125.1</v>
      </c>
      <c r="D19" s="3">
        <v>40.5</v>
      </c>
      <c r="E19" s="3">
        <v>8.9</v>
      </c>
      <c r="F19" s="3">
        <f t="shared" si="2"/>
        <v>174.5</v>
      </c>
      <c r="G19" s="3">
        <v>65.6</v>
      </c>
      <c r="H19" s="3">
        <f t="shared" si="0"/>
        <v>383.70000000000005</v>
      </c>
    </row>
    <row r="20" spans="1:8" ht="12.75">
      <c r="A20" s="7">
        <f t="shared" si="1"/>
        <v>1884</v>
      </c>
      <c r="B20" s="8">
        <v>204.1</v>
      </c>
      <c r="C20" s="3">
        <v>116.1</v>
      </c>
      <c r="D20" s="3">
        <v>42.3</v>
      </c>
      <c r="E20" s="3">
        <v>9.3</v>
      </c>
      <c r="F20" s="3">
        <f t="shared" si="2"/>
        <v>167.7</v>
      </c>
      <c r="G20" s="3">
        <v>68.4</v>
      </c>
      <c r="H20" s="3">
        <f t="shared" si="0"/>
        <v>440.19999999999993</v>
      </c>
    </row>
    <row r="21" spans="1:8" ht="12.75">
      <c r="A21" s="7">
        <f t="shared" si="1"/>
        <v>1885</v>
      </c>
      <c r="B21" s="8">
        <v>234.1</v>
      </c>
      <c r="C21" s="3">
        <v>111.8</v>
      </c>
      <c r="D21" s="3">
        <v>45.5</v>
      </c>
      <c r="E21" s="3">
        <v>10.7</v>
      </c>
      <c r="F21" s="3">
        <f t="shared" si="2"/>
        <v>168</v>
      </c>
      <c r="G21" s="3">
        <v>73</v>
      </c>
      <c r="H21" s="3">
        <f t="shared" si="0"/>
        <v>475.1</v>
      </c>
    </row>
    <row r="22" spans="1:8" ht="12.75">
      <c r="A22" s="7">
        <f t="shared" si="1"/>
        <v>1886</v>
      </c>
      <c r="B22" s="8">
        <v>280.2</v>
      </c>
      <c r="C22" s="3">
        <v>118.8</v>
      </c>
      <c r="D22" s="3">
        <v>50.2</v>
      </c>
      <c r="E22" s="3">
        <v>11.6</v>
      </c>
      <c r="F22" s="3">
        <f t="shared" si="2"/>
        <v>180.6</v>
      </c>
      <c r="G22" s="3">
        <v>82.1</v>
      </c>
      <c r="H22" s="3">
        <f t="shared" si="0"/>
        <v>542.9</v>
      </c>
    </row>
    <row r="23" spans="1:8" ht="12.75">
      <c r="A23" s="7">
        <f t="shared" si="1"/>
        <v>1887</v>
      </c>
      <c r="B23" s="8">
        <v>328</v>
      </c>
      <c r="C23" s="3">
        <v>124.7</v>
      </c>
      <c r="D23" s="3">
        <v>53.7</v>
      </c>
      <c r="E23" s="3">
        <v>13.9</v>
      </c>
      <c r="F23" s="3">
        <f t="shared" si="2"/>
        <v>192.3</v>
      </c>
      <c r="G23" s="3">
        <v>89.2</v>
      </c>
      <c r="H23" s="3">
        <f t="shared" si="0"/>
        <v>609.5</v>
      </c>
    </row>
    <row r="24" spans="1:8" ht="12.75">
      <c r="A24" s="7">
        <f t="shared" si="1"/>
        <v>1888</v>
      </c>
      <c r="B24" s="8">
        <v>348.2</v>
      </c>
      <c r="C24" s="3">
        <v>140.8</v>
      </c>
      <c r="D24" s="3">
        <v>59.7</v>
      </c>
      <c r="E24" s="3">
        <v>16.9</v>
      </c>
      <c r="F24" s="3">
        <f t="shared" si="2"/>
        <v>217.4</v>
      </c>
      <c r="G24" s="3">
        <v>78.2</v>
      </c>
      <c r="H24" s="3">
        <f t="shared" si="0"/>
        <v>643.8000000000001</v>
      </c>
    </row>
    <row r="25" spans="1:8" ht="12.75">
      <c r="A25" s="7">
        <f t="shared" si="1"/>
        <v>1889</v>
      </c>
      <c r="B25" s="8">
        <v>362.8</v>
      </c>
      <c r="C25" s="3">
        <v>172.7</v>
      </c>
      <c r="D25" s="3">
        <v>61.1</v>
      </c>
      <c r="E25" s="3">
        <v>18.8</v>
      </c>
      <c r="F25" s="3">
        <f t="shared" si="2"/>
        <v>252.6</v>
      </c>
      <c r="G25" s="3">
        <v>90.5</v>
      </c>
      <c r="H25" s="3">
        <f t="shared" si="0"/>
        <v>705.9</v>
      </c>
    </row>
    <row r="26" spans="1:8" ht="12.75">
      <c r="A26" s="7">
        <f t="shared" si="1"/>
        <v>1890</v>
      </c>
      <c r="B26" s="8">
        <v>401.6</v>
      </c>
      <c r="C26" s="3">
        <v>116.6</v>
      </c>
      <c r="D26" s="3">
        <v>57.2</v>
      </c>
      <c r="E26" s="3">
        <v>19.8</v>
      </c>
      <c r="F26" s="3">
        <f t="shared" si="2"/>
        <v>193.60000000000002</v>
      </c>
      <c r="G26" s="3">
        <v>97.6</v>
      </c>
      <c r="H26" s="3">
        <f t="shared" si="0"/>
        <v>692.8000000000001</v>
      </c>
    </row>
    <row r="27" spans="1:8" ht="12.75">
      <c r="A27" s="7">
        <f t="shared" si="1"/>
        <v>1891</v>
      </c>
      <c r="B27" s="8">
        <v>443.3</v>
      </c>
      <c r="C27" s="3">
        <v>131.8</v>
      </c>
      <c r="D27" s="3">
        <v>55.5</v>
      </c>
      <c r="E27" s="3">
        <v>22.7</v>
      </c>
      <c r="F27" s="3">
        <f t="shared" si="2"/>
        <v>210</v>
      </c>
      <c r="G27" s="3">
        <v>102.3</v>
      </c>
      <c r="H27" s="3">
        <f t="shared" si="0"/>
        <v>755.5999999999999</v>
      </c>
    </row>
    <row r="28" spans="1:8" ht="12.75">
      <c r="A28" s="7">
        <f t="shared" si="1"/>
        <v>1892</v>
      </c>
      <c r="B28" s="8">
        <v>367.7</v>
      </c>
      <c r="C28" s="3">
        <v>120.9</v>
      </c>
      <c r="D28" s="3">
        <v>52.8</v>
      </c>
      <c r="E28" s="3">
        <v>25.5</v>
      </c>
      <c r="F28" s="3">
        <f t="shared" si="2"/>
        <v>199.2</v>
      </c>
      <c r="G28" s="3">
        <v>105.9</v>
      </c>
      <c r="H28" s="3">
        <f t="shared" si="0"/>
        <v>672.8</v>
      </c>
    </row>
    <row r="29" spans="1:8" ht="12.75">
      <c r="A29" s="7">
        <f t="shared" si="1"/>
        <v>1893</v>
      </c>
      <c r="B29" s="8">
        <v>342.8</v>
      </c>
      <c r="C29" s="3">
        <v>128.2</v>
      </c>
      <c r="D29" s="3">
        <v>47.6</v>
      </c>
      <c r="E29" s="3">
        <v>28.9</v>
      </c>
      <c r="F29" s="3">
        <f t="shared" si="2"/>
        <v>204.7</v>
      </c>
      <c r="G29" s="3">
        <v>108.9</v>
      </c>
      <c r="H29" s="3">
        <f t="shared" si="0"/>
        <v>656.4</v>
      </c>
    </row>
    <row r="30" spans="1:8" ht="12.75">
      <c r="A30" s="7">
        <f t="shared" si="1"/>
        <v>1894</v>
      </c>
      <c r="B30" s="8">
        <v>280.8</v>
      </c>
      <c r="C30" s="3">
        <v>106.8</v>
      </c>
      <c r="D30" s="3">
        <v>46.8</v>
      </c>
      <c r="E30" s="3">
        <v>34.5</v>
      </c>
      <c r="F30" s="3">
        <f t="shared" si="2"/>
        <v>188.1</v>
      </c>
      <c r="G30" s="3">
        <v>114.7</v>
      </c>
      <c r="H30" s="3">
        <f t="shared" si="0"/>
        <v>583.6</v>
      </c>
    </row>
    <row r="31" spans="1:8" ht="12.75">
      <c r="A31" s="7">
        <f t="shared" si="1"/>
        <v>1895</v>
      </c>
      <c r="B31" s="8">
        <v>360.8</v>
      </c>
      <c r="C31" s="3">
        <v>136.4</v>
      </c>
      <c r="D31" s="3">
        <v>47.8</v>
      </c>
      <c r="E31" s="3">
        <v>42.7</v>
      </c>
      <c r="F31" s="3">
        <f t="shared" si="2"/>
        <v>226.89999999999998</v>
      </c>
      <c r="G31" s="3">
        <v>118.2</v>
      </c>
      <c r="H31" s="3">
        <f t="shared" si="0"/>
        <v>705.9000000000001</v>
      </c>
    </row>
    <row r="32" spans="1:8" ht="12.75">
      <c r="A32" s="7">
        <f t="shared" si="1"/>
        <v>1896</v>
      </c>
      <c r="B32" s="8">
        <v>376.2</v>
      </c>
      <c r="C32" s="3">
        <v>150.6</v>
      </c>
      <c r="D32" s="3">
        <v>50</v>
      </c>
      <c r="E32" s="3">
        <v>47.5</v>
      </c>
      <c r="F32" s="3">
        <f t="shared" si="2"/>
        <v>248.1</v>
      </c>
      <c r="G32" s="3">
        <v>122.7</v>
      </c>
      <c r="H32" s="3">
        <f t="shared" si="0"/>
        <v>747</v>
      </c>
    </row>
    <row r="33" spans="1:8" ht="12.75">
      <c r="A33" s="7">
        <f t="shared" si="1"/>
        <v>1897</v>
      </c>
      <c r="B33" s="8">
        <v>442.9</v>
      </c>
      <c r="C33" s="3">
        <v>177.4</v>
      </c>
      <c r="D33" s="3">
        <v>51.4</v>
      </c>
      <c r="E33" s="3">
        <v>52.6</v>
      </c>
      <c r="F33" s="3">
        <f t="shared" si="2"/>
        <v>281.40000000000003</v>
      </c>
      <c r="G33" s="3">
        <v>126.6</v>
      </c>
      <c r="H33" s="3">
        <f t="shared" si="0"/>
        <v>850.9</v>
      </c>
    </row>
    <row r="34" spans="1:8" ht="12.75">
      <c r="A34" s="7">
        <f t="shared" si="1"/>
        <v>1898</v>
      </c>
      <c r="B34" s="8">
        <v>790.3</v>
      </c>
      <c r="C34" s="3">
        <v>277.8</v>
      </c>
      <c r="D34" s="3">
        <v>62.9</v>
      </c>
      <c r="E34" s="3">
        <v>64.7</v>
      </c>
      <c r="F34" s="3">
        <f t="shared" si="2"/>
        <v>405.4</v>
      </c>
      <c r="G34" s="3">
        <v>124.2</v>
      </c>
      <c r="H34" s="3">
        <f t="shared" si="0"/>
        <v>1319.8999999999999</v>
      </c>
    </row>
    <row r="35" spans="1:8" ht="12.75">
      <c r="A35" s="7">
        <f t="shared" si="1"/>
        <v>1899</v>
      </c>
      <c r="B35" s="8">
        <v>726.1</v>
      </c>
      <c r="C35" s="3">
        <v>243.7</v>
      </c>
      <c r="D35" s="3">
        <v>66.2</v>
      </c>
      <c r="E35" s="3">
        <v>64.7</v>
      </c>
      <c r="F35" s="3">
        <f t="shared" si="2"/>
        <v>374.59999999999997</v>
      </c>
      <c r="G35" s="3">
        <v>126.1</v>
      </c>
      <c r="H35" s="3">
        <f t="shared" si="0"/>
        <v>1226.8</v>
      </c>
    </row>
    <row r="37" spans="1:8" ht="12.75">
      <c r="A37" s="1" t="s">
        <v>35</v>
      </c>
      <c r="B37" s="6"/>
      <c r="C37" s="6"/>
      <c r="D37" s="6"/>
      <c r="E37" s="6"/>
      <c r="F37" s="6"/>
      <c r="G37" s="6"/>
      <c r="H37" s="11"/>
    </row>
    <row r="38" spans="1:7" ht="12.75">
      <c r="A38" s="1" t="s">
        <v>65</v>
      </c>
      <c r="B38" s="1"/>
      <c r="C38" s="1"/>
      <c r="D38" s="1"/>
      <c r="E38" s="1"/>
      <c r="F38" s="1"/>
      <c r="G38" s="1"/>
    </row>
    <row r="39" spans="1:8" ht="12.75">
      <c r="A39" s="1" t="s">
        <v>64</v>
      </c>
      <c r="B39" s="1"/>
      <c r="C39" s="1"/>
      <c r="D39" s="1"/>
      <c r="E39" s="1"/>
      <c r="F39" s="1"/>
      <c r="G39" s="1"/>
      <c r="H39" s="11"/>
    </row>
    <row r="40" spans="1:8" ht="12.75">
      <c r="A40" s="10" t="s">
        <v>66</v>
      </c>
      <c r="B40" s="1"/>
      <c r="C40" s="1"/>
      <c r="D40" s="1"/>
      <c r="E40" s="1"/>
      <c r="F40" s="1"/>
      <c r="G40" s="1"/>
      <c r="H40" s="11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48" sqref="D48"/>
    </sheetView>
  </sheetViews>
  <sheetFormatPr defaultColWidth="11.421875" defaultRowHeight="12.75"/>
  <sheetData>
    <row r="1" ht="12.75">
      <c r="A1" t="s">
        <v>36</v>
      </c>
    </row>
    <row r="3" ht="12.75">
      <c r="A3" t="s">
        <v>37</v>
      </c>
    </row>
    <row r="4" ht="12.75">
      <c r="A4" t="s">
        <v>0</v>
      </c>
    </row>
    <row r="6" spans="1:7" ht="12.75">
      <c r="A6" s="2" t="s">
        <v>2</v>
      </c>
      <c r="B6" s="3" t="s">
        <v>67</v>
      </c>
      <c r="C6" s="3" t="s">
        <v>53</v>
      </c>
      <c r="D6" s="3" t="s">
        <v>53</v>
      </c>
      <c r="E6" s="3" t="s">
        <v>53</v>
      </c>
      <c r="F6" s="3" t="s">
        <v>53</v>
      </c>
      <c r="G6" s="3" t="s">
        <v>38</v>
      </c>
    </row>
    <row r="7" spans="2:7" ht="12.75">
      <c r="B7" s="3" t="s">
        <v>68</v>
      </c>
      <c r="C7" s="3" t="s">
        <v>54</v>
      </c>
      <c r="D7" s="3" t="s">
        <v>54</v>
      </c>
      <c r="E7" s="3" t="s">
        <v>54</v>
      </c>
      <c r="F7" s="3" t="s">
        <v>54</v>
      </c>
      <c r="G7" s="3" t="s">
        <v>39</v>
      </c>
    </row>
    <row r="8" spans="1:7" ht="12.75">
      <c r="A8" s="2"/>
      <c r="B8" s="3" t="s">
        <v>45</v>
      </c>
      <c r="C8" s="3" t="s">
        <v>55</v>
      </c>
      <c r="D8" s="3" t="s">
        <v>69</v>
      </c>
      <c r="E8" s="3" t="s">
        <v>72</v>
      </c>
      <c r="F8" s="3" t="s">
        <v>75</v>
      </c>
      <c r="G8" s="3"/>
    </row>
    <row r="9" spans="2:7" ht="12.75">
      <c r="B9" s="3"/>
      <c r="C9" s="3"/>
      <c r="D9" s="3" t="s">
        <v>70</v>
      </c>
      <c r="E9" s="3" t="s">
        <v>73</v>
      </c>
      <c r="F9" s="3"/>
      <c r="G9" s="3"/>
    </row>
    <row r="10" spans="2:7" ht="12.75">
      <c r="B10" s="3"/>
      <c r="C10" s="3"/>
      <c r="D10" s="3" t="s">
        <v>71</v>
      </c>
      <c r="E10" s="3" t="s">
        <v>74</v>
      </c>
      <c r="F10" s="3"/>
      <c r="G10" s="3"/>
    </row>
    <row r="11" spans="2:7" ht="12.75">
      <c r="B11" s="3"/>
      <c r="C11" s="3"/>
      <c r="D11" s="3"/>
      <c r="E11" s="3" t="s">
        <v>71</v>
      </c>
      <c r="F11" s="3"/>
      <c r="G11" s="3"/>
    </row>
    <row r="12" spans="2:7" ht="12.75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</row>
    <row r="13" spans="2:7" ht="12.75">
      <c r="B13" s="3"/>
      <c r="C13" s="3"/>
      <c r="D13" s="3"/>
      <c r="E13" s="3"/>
      <c r="F13" s="3" t="s">
        <v>63</v>
      </c>
      <c r="G13" s="3" t="s">
        <v>76</v>
      </c>
    </row>
    <row r="14" spans="1:7" ht="12.75">
      <c r="A14" s="7">
        <v>1874</v>
      </c>
      <c r="B14" s="4">
        <v>1577.172862745098</v>
      </c>
      <c r="C14" s="4">
        <v>56.043137254901964</v>
      </c>
      <c r="D14" s="8">
        <v>71.1</v>
      </c>
      <c r="E14" s="8">
        <v>0</v>
      </c>
      <c r="F14" s="5">
        <f>C14+D14+E14</f>
        <v>127.14313725490196</v>
      </c>
      <c r="G14" s="5">
        <f>B14+F14</f>
        <v>1704.316</v>
      </c>
    </row>
    <row r="15" spans="1:7" ht="12.75">
      <c r="A15" s="7">
        <f aca="true" t="shared" si="0" ref="A15:A39">A14+1</f>
        <v>1875</v>
      </c>
      <c r="B15" s="4">
        <v>1621.5622446916077</v>
      </c>
      <c r="C15" s="4">
        <v>57.17775530839232</v>
      </c>
      <c r="D15" s="8">
        <v>87.1</v>
      </c>
      <c r="E15" s="8">
        <v>0</v>
      </c>
      <c r="F15" s="5">
        <f aca="true" t="shared" si="1" ref="F15:F39">C15+D15+E15</f>
        <v>144.27775530839233</v>
      </c>
      <c r="G15" s="5">
        <f aca="true" t="shared" si="2" ref="G15:G39">B15+F15</f>
        <v>1765.8400000000001</v>
      </c>
    </row>
    <row r="16" spans="1:7" ht="12.75">
      <c r="A16" s="7">
        <f t="shared" si="0"/>
        <v>1876</v>
      </c>
      <c r="B16" s="4">
        <v>1659.6769061583577</v>
      </c>
      <c r="C16" s="4">
        <v>42.54809384164223</v>
      </c>
      <c r="D16" s="8">
        <v>95.3</v>
      </c>
      <c r="E16" s="8">
        <v>0</v>
      </c>
      <c r="F16" s="5">
        <f t="shared" si="1"/>
        <v>137.84809384164222</v>
      </c>
      <c r="G16" s="5">
        <f t="shared" si="2"/>
        <v>1797.5249999999999</v>
      </c>
    </row>
    <row r="17" spans="1:7" ht="12.75">
      <c r="A17" s="7">
        <f t="shared" si="0"/>
        <v>1877</v>
      </c>
      <c r="B17" s="4">
        <v>1635.4981523063532</v>
      </c>
      <c r="C17" s="4">
        <v>56.074847693646646</v>
      </c>
      <c r="D17" s="8">
        <v>101.6</v>
      </c>
      <c r="E17" s="8">
        <v>0</v>
      </c>
      <c r="F17" s="5">
        <f t="shared" si="1"/>
        <v>157.67484769364665</v>
      </c>
      <c r="G17" s="5">
        <f t="shared" si="2"/>
        <v>1793.1729999999998</v>
      </c>
    </row>
    <row r="18" spans="1:7" ht="12.75">
      <c r="A18" s="7">
        <f t="shared" si="0"/>
        <v>1878</v>
      </c>
      <c r="B18" s="4">
        <v>1643.523336734694</v>
      </c>
      <c r="C18" s="4">
        <v>58.22066326530613</v>
      </c>
      <c r="D18" s="8">
        <v>150.4</v>
      </c>
      <c r="E18" s="8">
        <v>3.4</v>
      </c>
      <c r="F18" s="5">
        <f t="shared" si="1"/>
        <v>212.02066326530613</v>
      </c>
      <c r="G18" s="5">
        <f t="shared" si="2"/>
        <v>1855.5440000000003</v>
      </c>
    </row>
    <row r="19" spans="1:7" ht="12.75">
      <c r="A19" s="7">
        <f t="shared" si="0"/>
        <v>1879</v>
      </c>
      <c r="B19" s="4">
        <v>1578.534330404218</v>
      </c>
      <c r="C19" s="4">
        <v>69.35166959578207</v>
      </c>
      <c r="D19" s="8">
        <v>148.2</v>
      </c>
      <c r="E19" s="8">
        <v>11.5</v>
      </c>
      <c r="F19" s="5">
        <f t="shared" si="1"/>
        <v>229.05166959578207</v>
      </c>
      <c r="G19" s="5">
        <f t="shared" si="2"/>
        <v>1807.5860000000002</v>
      </c>
    </row>
    <row r="20" spans="1:7" ht="12.75">
      <c r="A20" s="7">
        <f t="shared" si="0"/>
        <v>1880</v>
      </c>
      <c r="B20" s="4">
        <v>1549.7580686456397</v>
      </c>
      <c r="C20" s="4">
        <v>106.28293135435993</v>
      </c>
      <c r="D20" s="8">
        <v>192.4</v>
      </c>
      <c r="E20" s="8">
        <v>18.4</v>
      </c>
      <c r="F20" s="5">
        <f t="shared" si="1"/>
        <v>317.0829313543599</v>
      </c>
      <c r="G20" s="5">
        <f t="shared" si="2"/>
        <v>1866.8409999999997</v>
      </c>
    </row>
    <row r="21" spans="1:7" ht="12.75">
      <c r="A21" s="7">
        <f t="shared" si="0"/>
        <v>1881</v>
      </c>
      <c r="B21" s="4">
        <v>1560.5285714285712</v>
      </c>
      <c r="C21" s="4">
        <v>113.87142857142857</v>
      </c>
      <c r="D21" s="8">
        <v>213.8</v>
      </c>
      <c r="E21" s="8">
        <v>20.8</v>
      </c>
      <c r="F21" s="5">
        <f t="shared" si="1"/>
        <v>348.4714285714286</v>
      </c>
      <c r="G21" s="5">
        <f t="shared" si="2"/>
        <v>1908.9999999999998</v>
      </c>
    </row>
    <row r="22" spans="1:7" ht="12.75">
      <c r="A22" s="7">
        <f t="shared" si="0"/>
        <v>1882</v>
      </c>
      <c r="B22" s="4">
        <v>1659.3708082026537</v>
      </c>
      <c r="C22" s="4">
        <v>111.7291917973462</v>
      </c>
      <c r="D22" s="8">
        <v>156.8</v>
      </c>
      <c r="E22" s="8">
        <v>13.5</v>
      </c>
      <c r="F22" s="5">
        <f t="shared" si="1"/>
        <v>282.02919179734624</v>
      </c>
      <c r="G22" s="5">
        <f t="shared" si="2"/>
        <v>1941.4</v>
      </c>
    </row>
    <row r="23" spans="1:7" ht="12.75">
      <c r="A23" s="7">
        <f t="shared" si="0"/>
        <v>1883</v>
      </c>
      <c r="B23" s="4">
        <v>1700.569799426934</v>
      </c>
      <c r="C23" s="4">
        <v>100.0302005730659</v>
      </c>
      <c r="D23" s="8">
        <v>143.6</v>
      </c>
      <c r="E23" s="8">
        <v>15.2</v>
      </c>
      <c r="F23" s="5">
        <f t="shared" si="1"/>
        <v>258.8302005730659</v>
      </c>
      <c r="G23" s="5">
        <f t="shared" si="2"/>
        <v>1959.3999999999999</v>
      </c>
    </row>
    <row r="24" spans="1:7" ht="12.75">
      <c r="A24" s="7">
        <f t="shared" si="0"/>
        <v>1884</v>
      </c>
      <c r="B24" s="4">
        <v>1657.1754919499106</v>
      </c>
      <c r="C24" s="4">
        <v>108.12450805008945</v>
      </c>
      <c r="D24" s="8">
        <v>204.1</v>
      </c>
      <c r="E24" s="8">
        <v>11.8</v>
      </c>
      <c r="F24" s="5">
        <f t="shared" si="1"/>
        <v>324.0245080500894</v>
      </c>
      <c r="G24" s="5">
        <f t="shared" si="2"/>
        <v>1981.2</v>
      </c>
    </row>
    <row r="25" spans="1:7" ht="12.75">
      <c r="A25" s="7">
        <f t="shared" si="0"/>
        <v>1885</v>
      </c>
      <c r="B25" s="4">
        <v>1743.0303571428572</v>
      </c>
      <c r="C25" s="4">
        <v>95.96964285714287</v>
      </c>
      <c r="D25" s="8">
        <v>234.1</v>
      </c>
      <c r="E25" s="8">
        <v>19.4</v>
      </c>
      <c r="F25" s="5">
        <f t="shared" si="1"/>
        <v>349.46964285714284</v>
      </c>
      <c r="G25" s="5">
        <f t="shared" si="2"/>
        <v>2092.5</v>
      </c>
    </row>
    <row r="26" spans="1:7" ht="12.75">
      <c r="A26" s="7">
        <f t="shared" si="0"/>
        <v>1886</v>
      </c>
      <c r="B26" s="4">
        <v>1666.886987818383</v>
      </c>
      <c r="C26" s="4">
        <v>113.31301218161684</v>
      </c>
      <c r="D26" s="8">
        <v>280.2</v>
      </c>
      <c r="E26" s="8">
        <v>19.1</v>
      </c>
      <c r="F26" s="5">
        <f t="shared" si="1"/>
        <v>412.61301218161685</v>
      </c>
      <c r="G26" s="5">
        <f t="shared" si="2"/>
        <v>2079.5</v>
      </c>
    </row>
    <row r="27" spans="1:7" ht="12.75">
      <c r="A27" s="7">
        <f t="shared" si="0"/>
        <v>1887</v>
      </c>
      <c r="B27" s="4">
        <v>1594.2948517940717</v>
      </c>
      <c r="C27" s="4">
        <v>153.70514820592823</v>
      </c>
      <c r="D27" s="8">
        <v>328</v>
      </c>
      <c r="E27" s="8">
        <v>26.9</v>
      </c>
      <c r="F27" s="5">
        <f t="shared" si="1"/>
        <v>508.60514820592823</v>
      </c>
      <c r="G27" s="5">
        <f t="shared" si="2"/>
        <v>2102.9</v>
      </c>
    </row>
    <row r="28" spans="1:7" ht="12.75">
      <c r="A28" s="7">
        <f t="shared" si="0"/>
        <v>1888</v>
      </c>
      <c r="B28" s="4">
        <v>1672.7344986200553</v>
      </c>
      <c r="C28" s="4">
        <v>140.8655013799448</v>
      </c>
      <c r="D28" s="8">
        <v>348.2</v>
      </c>
      <c r="E28" s="8">
        <v>23.5</v>
      </c>
      <c r="F28" s="5">
        <f t="shared" si="1"/>
        <v>512.5655013799447</v>
      </c>
      <c r="G28" s="5">
        <f t="shared" si="2"/>
        <v>2185.3</v>
      </c>
    </row>
    <row r="29" spans="1:7" ht="12.75">
      <c r="A29" s="7">
        <f t="shared" si="0"/>
        <v>1889</v>
      </c>
      <c r="B29" s="4">
        <v>1702.74152810768</v>
      </c>
      <c r="C29" s="4">
        <v>130.25847189231987</v>
      </c>
      <c r="D29" s="8">
        <v>362.8</v>
      </c>
      <c r="E29" s="8">
        <v>26.3</v>
      </c>
      <c r="F29" s="5">
        <f t="shared" si="1"/>
        <v>519.3584718923198</v>
      </c>
      <c r="G29" s="5">
        <f t="shared" si="2"/>
        <v>2222.1</v>
      </c>
    </row>
    <row r="30" spans="1:7" ht="12.75">
      <c r="A30" s="7">
        <f t="shared" si="0"/>
        <v>1890</v>
      </c>
      <c r="B30" s="4">
        <v>1727.7181818181818</v>
      </c>
      <c r="C30" s="4">
        <v>120.78181818181818</v>
      </c>
      <c r="D30" s="8">
        <v>401.6</v>
      </c>
      <c r="E30" s="8">
        <v>33.2</v>
      </c>
      <c r="F30" s="5">
        <f t="shared" si="1"/>
        <v>555.5818181818182</v>
      </c>
      <c r="G30" s="5">
        <f t="shared" si="2"/>
        <v>2283.3</v>
      </c>
    </row>
    <row r="31" spans="1:7" ht="12.75">
      <c r="A31" s="7">
        <f t="shared" si="0"/>
        <v>1891</v>
      </c>
      <c r="B31" s="4">
        <v>1691.4935714285714</v>
      </c>
      <c r="C31" s="4">
        <v>155.40642857142856</v>
      </c>
      <c r="D31" s="8">
        <v>443.3</v>
      </c>
      <c r="E31" s="8">
        <v>44.1</v>
      </c>
      <c r="F31" s="5">
        <f t="shared" si="1"/>
        <v>642.8064285714286</v>
      </c>
      <c r="G31" s="5">
        <f t="shared" si="2"/>
        <v>2334.3</v>
      </c>
    </row>
    <row r="32" spans="1:7" ht="12.75">
      <c r="A32" s="7">
        <f t="shared" si="0"/>
        <v>1892</v>
      </c>
      <c r="B32" s="4">
        <v>1680.3879518072288</v>
      </c>
      <c r="C32" s="4">
        <v>150.71204819277108</v>
      </c>
      <c r="D32" s="8">
        <v>367.7</v>
      </c>
      <c r="E32" s="8">
        <v>28.4</v>
      </c>
      <c r="F32" s="5">
        <f t="shared" si="1"/>
        <v>546.812048192771</v>
      </c>
      <c r="G32" s="5">
        <f t="shared" si="2"/>
        <v>2227.2</v>
      </c>
    </row>
    <row r="33" spans="1:7" ht="12.75">
      <c r="A33" s="7">
        <f t="shared" si="0"/>
        <v>1893</v>
      </c>
      <c r="B33" s="4">
        <v>1655.7961895456767</v>
      </c>
      <c r="C33" s="4">
        <v>148.60381045432342</v>
      </c>
      <c r="D33" s="8">
        <v>342.8</v>
      </c>
      <c r="E33" s="8">
        <v>42.2</v>
      </c>
      <c r="F33" s="5">
        <f t="shared" si="1"/>
        <v>533.6038104543235</v>
      </c>
      <c r="G33" s="5">
        <f t="shared" si="2"/>
        <v>2189.4</v>
      </c>
    </row>
    <row r="34" spans="1:7" ht="12.75">
      <c r="A34" s="7">
        <f t="shared" si="0"/>
        <v>1894</v>
      </c>
      <c r="B34" s="4">
        <v>1566.6592769803294</v>
      </c>
      <c r="C34" s="4">
        <v>105.4407230196704</v>
      </c>
      <c r="D34" s="8">
        <v>280.8</v>
      </c>
      <c r="E34" s="8">
        <v>33.9</v>
      </c>
      <c r="F34" s="5">
        <f t="shared" si="1"/>
        <v>420.1407230196704</v>
      </c>
      <c r="G34" s="5">
        <f t="shared" si="2"/>
        <v>1986.7999999999997</v>
      </c>
    </row>
    <row r="35" spans="1:7" ht="12.75">
      <c r="A35" s="7">
        <f t="shared" si="0"/>
        <v>1895</v>
      </c>
      <c r="B35" s="4">
        <v>1589.8879682679594</v>
      </c>
      <c r="C35" s="4">
        <v>149.81203173204057</v>
      </c>
      <c r="D35" s="8">
        <v>360.8</v>
      </c>
      <c r="E35" s="8">
        <v>42</v>
      </c>
      <c r="F35" s="5">
        <f t="shared" si="1"/>
        <v>552.6120317320406</v>
      </c>
      <c r="G35" s="5">
        <f t="shared" si="2"/>
        <v>2142.5</v>
      </c>
    </row>
    <row r="36" spans="1:7" ht="12.75">
      <c r="A36" s="7">
        <f t="shared" si="0"/>
        <v>1896</v>
      </c>
      <c r="B36" s="4">
        <v>1622.7044740024185</v>
      </c>
      <c r="C36" s="4">
        <v>152.29552599758165</v>
      </c>
      <c r="D36" s="8">
        <v>376.2</v>
      </c>
      <c r="E36" s="8">
        <v>107.9</v>
      </c>
      <c r="F36" s="5">
        <f t="shared" si="1"/>
        <v>636.3955259975816</v>
      </c>
      <c r="G36" s="5">
        <f t="shared" si="2"/>
        <v>2259.1</v>
      </c>
    </row>
    <row r="37" spans="1:7" ht="12.75">
      <c r="A37" s="7">
        <f t="shared" si="0"/>
        <v>1897</v>
      </c>
      <c r="B37" s="4">
        <v>1720.8279317697227</v>
      </c>
      <c r="C37" s="4">
        <v>175.8720682302772</v>
      </c>
      <c r="D37" s="8">
        <v>442.9</v>
      </c>
      <c r="E37" s="8">
        <v>44.9</v>
      </c>
      <c r="F37" s="5">
        <f t="shared" si="1"/>
        <v>663.6720682302772</v>
      </c>
      <c r="G37" s="5">
        <f t="shared" si="2"/>
        <v>2384.5</v>
      </c>
    </row>
    <row r="38" spans="1:7" ht="12.75">
      <c r="A38" s="7">
        <f t="shared" si="0"/>
        <v>1898</v>
      </c>
      <c r="B38" s="4">
        <v>2155.2051800690674</v>
      </c>
      <c r="C38" s="4">
        <v>269.8948199309324</v>
      </c>
      <c r="D38" s="8">
        <v>790.3</v>
      </c>
      <c r="E38" s="8">
        <v>56.3</v>
      </c>
      <c r="F38" s="5">
        <f t="shared" si="1"/>
        <v>1116.4948199309322</v>
      </c>
      <c r="G38" s="5">
        <f t="shared" si="2"/>
        <v>3271.7</v>
      </c>
    </row>
    <row r="39" spans="1:7" ht="12.75">
      <c r="A39" s="7">
        <f t="shared" si="0"/>
        <v>1899</v>
      </c>
      <c r="B39" s="4">
        <v>2218.678483715964</v>
      </c>
      <c r="C39" s="4">
        <v>211.7215162840363</v>
      </c>
      <c r="D39" s="8">
        <v>726.1</v>
      </c>
      <c r="E39" s="8">
        <v>142.4</v>
      </c>
      <c r="F39" s="5">
        <f t="shared" si="1"/>
        <v>1080.2215162840364</v>
      </c>
      <c r="G39" s="5">
        <f t="shared" si="2"/>
        <v>3298.9000000000005</v>
      </c>
    </row>
    <row r="40" ht="12.75">
      <c r="B40" s="4"/>
    </row>
    <row r="41" spans="1:7" ht="12.75">
      <c r="A41" s="1" t="s">
        <v>35</v>
      </c>
      <c r="B41" s="1"/>
      <c r="C41" s="1"/>
      <c r="D41" s="1"/>
      <c r="E41" s="1"/>
      <c r="F41" s="1"/>
      <c r="G41" s="1"/>
    </row>
    <row r="42" spans="1:7" ht="12.75">
      <c r="A42" s="1" t="s">
        <v>40</v>
      </c>
      <c r="B42" s="1"/>
      <c r="C42" s="1"/>
      <c r="D42" s="1"/>
      <c r="E42" s="1"/>
      <c r="F42" s="1"/>
      <c r="G42" s="1"/>
    </row>
    <row r="43" spans="1:7" ht="12.75">
      <c r="A43" s="1" t="s">
        <v>77</v>
      </c>
      <c r="B43" s="1"/>
      <c r="C43" s="1"/>
      <c r="D43" s="1"/>
      <c r="E43" s="1"/>
      <c r="F43" s="1"/>
      <c r="G43" s="1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C45" sqref="C45"/>
    </sheetView>
  </sheetViews>
  <sheetFormatPr defaultColWidth="11.421875" defaultRowHeight="12.75"/>
  <sheetData>
    <row r="1" ht="12.75">
      <c r="A1" s="1" t="s">
        <v>41</v>
      </c>
    </row>
    <row r="3" ht="12.75">
      <c r="A3" t="s">
        <v>42</v>
      </c>
    </row>
    <row r="4" ht="12.75">
      <c r="A4" t="s">
        <v>0</v>
      </c>
    </row>
    <row r="6" spans="1:4" ht="12.75">
      <c r="A6" s="2" t="s">
        <v>2</v>
      </c>
      <c r="B6" s="3" t="s">
        <v>43</v>
      </c>
      <c r="C6" s="3" t="s">
        <v>78</v>
      </c>
      <c r="D6" s="3" t="s">
        <v>46</v>
      </c>
    </row>
    <row r="7" spans="1:4" ht="12.75">
      <c r="A7" s="2"/>
      <c r="B7" s="3" t="s">
        <v>44</v>
      </c>
      <c r="C7" s="3" t="s">
        <v>28</v>
      </c>
      <c r="D7" s="3" t="s">
        <v>47</v>
      </c>
    </row>
    <row r="8" spans="2:4" ht="12.75">
      <c r="B8" s="3" t="s">
        <v>45</v>
      </c>
      <c r="C8" s="3"/>
      <c r="D8" s="3"/>
    </row>
    <row r="9" spans="1:4" ht="12.75">
      <c r="A9" s="2"/>
      <c r="B9" s="3">
        <v>1</v>
      </c>
      <c r="C9" s="3">
        <v>2</v>
      </c>
      <c r="D9" s="3">
        <v>3</v>
      </c>
    </row>
    <row r="10" ht="12.75">
      <c r="D10" s="3" t="s">
        <v>52</v>
      </c>
    </row>
    <row r="11" spans="1:4" ht="12.75">
      <c r="A11" s="7">
        <v>1874</v>
      </c>
      <c r="B11" s="4">
        <v>1577.172862745098</v>
      </c>
      <c r="C11" s="3">
        <v>164.1</v>
      </c>
      <c r="D11" s="4">
        <f aca="true" t="shared" si="0" ref="D11:D36">B11+C11</f>
        <v>1741.2728627450979</v>
      </c>
    </row>
    <row r="12" spans="1:4" ht="12.75">
      <c r="A12" s="7">
        <f aca="true" t="shared" si="1" ref="A12:A36">A11+1</f>
        <v>1875</v>
      </c>
      <c r="B12" s="4">
        <v>1621.5622446916077</v>
      </c>
      <c r="C12" s="3">
        <v>209.5</v>
      </c>
      <c r="D12" s="4">
        <f t="shared" si="0"/>
        <v>1831.0622446916077</v>
      </c>
    </row>
    <row r="13" spans="1:4" ht="12.75">
      <c r="A13" s="7">
        <f t="shared" si="1"/>
        <v>1876</v>
      </c>
      <c r="B13" s="4">
        <v>1659.6769061583577</v>
      </c>
      <c r="C13" s="3">
        <v>227.6</v>
      </c>
      <c r="D13" s="4">
        <f t="shared" si="0"/>
        <v>1887.2769061583576</v>
      </c>
    </row>
    <row r="14" spans="1:4" ht="12.75">
      <c r="A14" s="7">
        <f t="shared" si="1"/>
        <v>1877</v>
      </c>
      <c r="B14" s="4">
        <v>1635.4981523063532</v>
      </c>
      <c r="C14" s="3">
        <v>253.2</v>
      </c>
      <c r="D14" s="4">
        <f t="shared" si="0"/>
        <v>1888.6981523063532</v>
      </c>
    </row>
    <row r="15" spans="1:4" ht="12.75">
      <c r="A15" s="7">
        <f t="shared" si="1"/>
        <v>1878</v>
      </c>
      <c r="B15" s="4">
        <v>1643.523336734694</v>
      </c>
      <c r="C15" s="3">
        <v>311.5</v>
      </c>
      <c r="D15" s="4">
        <f t="shared" si="0"/>
        <v>1955.023336734694</v>
      </c>
    </row>
    <row r="16" spans="1:4" ht="12.75">
      <c r="A16" s="7">
        <f t="shared" si="1"/>
        <v>1879</v>
      </c>
      <c r="B16" s="4">
        <v>1578.534330404218</v>
      </c>
      <c r="C16" s="3">
        <v>311.6</v>
      </c>
      <c r="D16" s="4">
        <f t="shared" si="0"/>
        <v>1890.134330404218</v>
      </c>
    </row>
    <row r="17" spans="1:4" ht="12.75">
      <c r="A17" s="7">
        <f t="shared" si="1"/>
        <v>1880</v>
      </c>
      <c r="B17" s="4">
        <v>1549.7580686456397</v>
      </c>
      <c r="C17" s="3">
        <v>463.9</v>
      </c>
      <c r="D17" s="4">
        <f t="shared" si="0"/>
        <v>2013.6580686456396</v>
      </c>
    </row>
    <row r="18" spans="1:4" ht="12.75">
      <c r="A18" s="7">
        <f t="shared" si="1"/>
        <v>1881</v>
      </c>
      <c r="B18" s="4">
        <v>1560.5285714285712</v>
      </c>
      <c r="C18" s="3">
        <v>479.5</v>
      </c>
      <c r="D18" s="4">
        <f t="shared" si="0"/>
        <v>2040.0285714285712</v>
      </c>
    </row>
    <row r="19" spans="1:4" ht="12.75">
      <c r="A19" s="7">
        <f t="shared" si="1"/>
        <v>1882</v>
      </c>
      <c r="B19" s="4">
        <v>1659.3708082026537</v>
      </c>
      <c r="C19" s="3">
        <v>385.5</v>
      </c>
      <c r="D19" s="4">
        <f t="shared" si="0"/>
        <v>2044.8708082026537</v>
      </c>
    </row>
    <row r="20" spans="1:4" ht="12.75">
      <c r="A20" s="7">
        <f t="shared" si="1"/>
        <v>1883</v>
      </c>
      <c r="B20" s="4">
        <v>1700.569799426934</v>
      </c>
      <c r="C20" s="3">
        <v>383.7</v>
      </c>
      <c r="D20" s="4">
        <f t="shared" si="0"/>
        <v>2084.269799426934</v>
      </c>
    </row>
    <row r="21" spans="1:4" ht="12.75">
      <c r="A21" s="7">
        <f t="shared" si="1"/>
        <v>1884</v>
      </c>
      <c r="B21" s="4">
        <v>1657.1754919499106</v>
      </c>
      <c r="C21" s="3">
        <v>440.2</v>
      </c>
      <c r="D21" s="4">
        <f t="shared" si="0"/>
        <v>2097.3754919499106</v>
      </c>
    </row>
    <row r="22" spans="1:4" ht="12.75">
      <c r="A22" s="7">
        <f t="shared" si="1"/>
        <v>1885</v>
      </c>
      <c r="B22" s="4">
        <v>1743.0303571428572</v>
      </c>
      <c r="C22" s="3">
        <v>475.1</v>
      </c>
      <c r="D22" s="4">
        <f t="shared" si="0"/>
        <v>2218.130357142857</v>
      </c>
    </row>
    <row r="23" spans="1:4" ht="12.75">
      <c r="A23" s="7">
        <f t="shared" si="1"/>
        <v>1886</v>
      </c>
      <c r="B23" s="4">
        <v>1666.886987818383</v>
      </c>
      <c r="C23" s="3">
        <v>542.9</v>
      </c>
      <c r="D23" s="4">
        <f t="shared" si="0"/>
        <v>2209.786987818383</v>
      </c>
    </row>
    <row r="24" spans="1:4" ht="12.75">
      <c r="A24" s="7">
        <f t="shared" si="1"/>
        <v>1887</v>
      </c>
      <c r="B24" s="4">
        <v>1594.2948517940717</v>
      </c>
      <c r="C24" s="3">
        <v>609.5</v>
      </c>
      <c r="D24" s="4">
        <f t="shared" si="0"/>
        <v>2203.7948517940717</v>
      </c>
    </row>
    <row r="25" spans="1:4" ht="12.75">
      <c r="A25" s="7">
        <f t="shared" si="1"/>
        <v>1888</v>
      </c>
      <c r="B25" s="4">
        <v>1672.7344986200553</v>
      </c>
      <c r="C25" s="3">
        <v>643.8</v>
      </c>
      <c r="D25" s="4">
        <f t="shared" si="0"/>
        <v>2316.5344986200553</v>
      </c>
    </row>
    <row r="26" spans="1:4" ht="12.75">
      <c r="A26" s="7">
        <f t="shared" si="1"/>
        <v>1889</v>
      </c>
      <c r="B26" s="4">
        <v>1702.74152810768</v>
      </c>
      <c r="C26" s="3">
        <v>705.9</v>
      </c>
      <c r="D26" s="4">
        <f t="shared" si="0"/>
        <v>2408.64152810768</v>
      </c>
    </row>
    <row r="27" spans="1:4" ht="12.75">
      <c r="A27" s="7">
        <f t="shared" si="1"/>
        <v>1890</v>
      </c>
      <c r="B27" s="4">
        <v>1727.7181818181818</v>
      </c>
      <c r="C27" s="3">
        <v>692.8</v>
      </c>
      <c r="D27" s="4">
        <f t="shared" si="0"/>
        <v>2420.518181818182</v>
      </c>
    </row>
    <row r="28" spans="1:4" ht="12.75">
      <c r="A28" s="7">
        <f t="shared" si="1"/>
        <v>1891</v>
      </c>
      <c r="B28" s="4">
        <v>1691.4935714285714</v>
      </c>
      <c r="C28" s="3">
        <v>755.6</v>
      </c>
      <c r="D28" s="4">
        <f t="shared" si="0"/>
        <v>2447.0935714285715</v>
      </c>
    </row>
    <row r="29" spans="1:4" ht="12.75">
      <c r="A29" s="7">
        <f t="shared" si="1"/>
        <v>1892</v>
      </c>
      <c r="B29" s="4">
        <v>1680.3879518072288</v>
      </c>
      <c r="C29" s="3">
        <v>672.8</v>
      </c>
      <c r="D29" s="4">
        <f t="shared" si="0"/>
        <v>2353.1879518072287</v>
      </c>
    </row>
    <row r="30" spans="1:4" ht="12.75">
      <c r="A30" s="7">
        <f t="shared" si="1"/>
        <v>1893</v>
      </c>
      <c r="B30" s="4">
        <v>1655.7961895456767</v>
      </c>
      <c r="C30" s="3">
        <v>656.4</v>
      </c>
      <c r="D30" s="4">
        <f t="shared" si="0"/>
        <v>2312.1961895456766</v>
      </c>
    </row>
    <row r="31" spans="1:4" ht="12.75">
      <c r="A31" s="7">
        <f t="shared" si="1"/>
        <v>1894</v>
      </c>
      <c r="B31" s="4">
        <v>1566.6592769803294</v>
      </c>
      <c r="C31" s="3">
        <v>583.6</v>
      </c>
      <c r="D31" s="4">
        <f t="shared" si="0"/>
        <v>2150.2592769803296</v>
      </c>
    </row>
    <row r="32" spans="1:4" ht="12.75">
      <c r="A32" s="7">
        <f t="shared" si="1"/>
        <v>1895</v>
      </c>
      <c r="B32" s="4">
        <v>1589.8879682679594</v>
      </c>
      <c r="C32" s="3">
        <v>705.9</v>
      </c>
      <c r="D32" s="4">
        <f t="shared" si="0"/>
        <v>2295.7879682679595</v>
      </c>
    </row>
    <row r="33" spans="1:4" ht="12.75">
      <c r="A33" s="7">
        <f t="shared" si="1"/>
        <v>1896</v>
      </c>
      <c r="B33" s="4">
        <v>1622.7044740024185</v>
      </c>
      <c r="C33" s="3">
        <v>747</v>
      </c>
      <c r="D33" s="4">
        <f t="shared" si="0"/>
        <v>2369.7044740024185</v>
      </c>
    </row>
    <row r="34" spans="1:4" ht="12.75">
      <c r="A34" s="7">
        <f t="shared" si="1"/>
        <v>1897</v>
      </c>
      <c r="B34" s="4">
        <v>1720.8279317697227</v>
      </c>
      <c r="C34" s="3">
        <v>850.9</v>
      </c>
      <c r="D34" s="4">
        <f t="shared" si="0"/>
        <v>2571.7279317697225</v>
      </c>
    </row>
    <row r="35" spans="1:4" ht="12.75">
      <c r="A35" s="7">
        <f t="shared" si="1"/>
        <v>1898</v>
      </c>
      <c r="B35" s="4">
        <v>2155.2051800690674</v>
      </c>
      <c r="C35" s="3">
        <v>1319.9</v>
      </c>
      <c r="D35" s="4">
        <f t="shared" si="0"/>
        <v>3475.1051800690675</v>
      </c>
    </row>
    <row r="36" spans="1:4" ht="12.75">
      <c r="A36" s="7">
        <f t="shared" si="1"/>
        <v>1899</v>
      </c>
      <c r="B36" s="4">
        <v>2218.678483715964</v>
      </c>
      <c r="C36" s="3">
        <v>1226.8</v>
      </c>
      <c r="D36" s="4">
        <f t="shared" si="0"/>
        <v>3445.478483715964</v>
      </c>
    </row>
    <row r="37" spans="3:4" ht="12.75">
      <c r="C37" s="9"/>
      <c r="D37" s="3"/>
    </row>
    <row r="38" ht="12.75">
      <c r="A38" s="1" t="s">
        <v>35</v>
      </c>
    </row>
    <row r="39" ht="12.75">
      <c r="A39" s="1" t="s">
        <v>40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CSIC</dc:creator>
  <cp:keywords/>
  <dc:description/>
  <cp:lastModifiedBy>cfombc</cp:lastModifiedBy>
  <cp:lastPrinted>2017-09-06T09:35:55Z</cp:lastPrinted>
  <dcterms:created xsi:type="dcterms:W3CDTF">2015-03-15T17:29:28Z</dcterms:created>
  <dcterms:modified xsi:type="dcterms:W3CDTF">2018-02-19T09:47:34Z</dcterms:modified>
  <cp:category/>
  <cp:version/>
  <cp:contentType/>
  <cp:contentStatus/>
</cp:coreProperties>
</file>