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5"/>
  </bookViews>
  <sheets>
    <sheet name="Metallic coins" sheetId="1" r:id="rId1"/>
    <sheet name="Banknotes" sheetId="2" r:id="rId2"/>
    <sheet name="Currency " sheetId="3" r:id="rId3"/>
    <sheet name="Bank deposits" sheetId="4" r:id="rId4"/>
    <sheet name="High-powered money" sheetId="5" r:id="rId5"/>
    <sheet name="Money supply" sheetId="6" r:id="rId6"/>
  </sheets>
  <definedNames/>
  <calcPr fullCalcOnLoad="1"/>
</workbook>
</file>

<file path=xl/sharedStrings.xml><?xml version="1.0" encoding="utf-8"?>
<sst xmlns="http://schemas.openxmlformats.org/spreadsheetml/2006/main" count="100" uniqueCount="71">
  <si>
    <t>Total</t>
  </si>
  <si>
    <t>Subtotal</t>
  </si>
  <si>
    <t>TOTAL</t>
  </si>
  <si>
    <t>Table I-2</t>
  </si>
  <si>
    <t>Million pesetas</t>
  </si>
  <si>
    <t>Years</t>
  </si>
  <si>
    <t xml:space="preserve">Bank of </t>
  </si>
  <si>
    <t>Spain</t>
  </si>
  <si>
    <t>banks</t>
  </si>
  <si>
    <t>TABLE I-1</t>
  </si>
  <si>
    <t>Gold</t>
  </si>
  <si>
    <t>Silver</t>
  </si>
  <si>
    <t>Gold and silver</t>
  </si>
  <si>
    <t>TABLE I-3</t>
  </si>
  <si>
    <t>Banknotes</t>
  </si>
  <si>
    <t>Currency</t>
  </si>
  <si>
    <t xml:space="preserve">Currency in </t>
  </si>
  <si>
    <t>circulation</t>
  </si>
  <si>
    <t>Currency held</t>
  </si>
  <si>
    <t>by the public</t>
  </si>
  <si>
    <t>Gold and</t>
  </si>
  <si>
    <t>silver</t>
  </si>
  <si>
    <t>TABLE I-4</t>
  </si>
  <si>
    <t>METALLIC COINS IN CIRCULATION, 1830-1873</t>
  </si>
  <si>
    <t>BANKNOTES IN CIRCULATION, 1830-1973</t>
  </si>
  <si>
    <t>Bank of</t>
  </si>
  <si>
    <t xml:space="preserve">Provincial </t>
  </si>
  <si>
    <t>Credit</t>
  </si>
  <si>
    <t>Savings</t>
  </si>
  <si>
    <t>Sources</t>
  </si>
  <si>
    <t>TABLE I-5</t>
  </si>
  <si>
    <t>MONEY SUPPLY, 1830-1873</t>
  </si>
  <si>
    <t>held by the</t>
  </si>
  <si>
    <t>public</t>
  </si>
  <si>
    <t>Money</t>
  </si>
  <si>
    <t>supply</t>
  </si>
  <si>
    <t>TABLE I-6</t>
  </si>
  <si>
    <t>Coins in</t>
  </si>
  <si>
    <t>Banknotes in</t>
  </si>
  <si>
    <t>High-powered</t>
  </si>
  <si>
    <t>money</t>
  </si>
  <si>
    <t>(1+2)</t>
  </si>
  <si>
    <t>Years 1830-1855: Tortella, "El circulante metálico"</t>
  </si>
  <si>
    <r>
      <t xml:space="preserve">Years 1856-1873: Banco de España, </t>
    </r>
    <r>
      <rPr>
        <i/>
        <sz val="10"/>
        <rFont val="Arial"/>
        <family val="2"/>
      </rPr>
      <t>Ensayos sobre la economía española a mediados del siglo XIX</t>
    </r>
    <r>
      <rPr>
        <sz val="10"/>
        <rFont val="Arial"/>
        <family val="2"/>
      </rPr>
      <t xml:space="preserve"> (1970)</t>
    </r>
  </si>
  <si>
    <t>Provincial</t>
  </si>
  <si>
    <t xml:space="preserve">banks of </t>
  </si>
  <si>
    <t>issue</t>
  </si>
  <si>
    <t>Sources:</t>
  </si>
  <si>
    <r>
      <t xml:space="preserve">Banco de España, </t>
    </r>
    <r>
      <rPr>
        <i/>
        <sz val="10"/>
        <rFont val="Arial"/>
        <family val="2"/>
      </rPr>
      <t>Ensayos sobre la economía española a mediados del siglo XIX</t>
    </r>
    <r>
      <rPr>
        <sz val="10"/>
        <rFont val="Arial"/>
        <family val="2"/>
      </rPr>
      <t xml:space="preserve"> (1970)</t>
    </r>
  </si>
  <si>
    <t>Blasco y Sudrià, El Banco de Barcelona, 1844-1874 (2010)</t>
  </si>
  <si>
    <r>
      <t xml:space="preserve">Ruiz Vélez-Frías, </t>
    </r>
    <r>
      <rPr>
        <i/>
        <sz val="10"/>
        <color indexed="8"/>
        <rFont val="Arial"/>
        <family val="2"/>
      </rPr>
      <t>Los bancos de emisi´´on en Cádiz en el siglo XIX</t>
    </r>
    <r>
      <rPr>
        <sz val="10"/>
        <color indexed="8"/>
        <rFont val="Arial"/>
        <family val="2"/>
      </rPr>
      <t xml:space="preserve"> (1977)</t>
    </r>
  </si>
  <si>
    <r>
      <t xml:space="preserve">Santillán, </t>
    </r>
    <r>
      <rPr>
        <i/>
        <sz val="10"/>
        <color indexed="8"/>
        <rFont val="Arial"/>
        <family val="2"/>
      </rPr>
      <t>Memoria histórica sobre los bancos nacionales</t>
    </r>
    <r>
      <rPr>
        <sz val="10"/>
        <color indexed="8"/>
        <rFont val="Arial"/>
        <family val="2"/>
      </rPr>
      <t xml:space="preserve"> (1865 y 1982)</t>
    </r>
  </si>
  <si>
    <r>
      <t xml:space="preserve">Tedde de Lorca, </t>
    </r>
    <r>
      <rPr>
        <i/>
        <sz val="10"/>
        <color indexed="8"/>
        <rFont val="Arial"/>
        <family val="2"/>
      </rPr>
      <t>El Banco de San Carlos</t>
    </r>
    <r>
      <rPr>
        <sz val="10"/>
        <color indexed="8"/>
        <rFont val="Arial"/>
        <family val="2"/>
      </rPr>
      <t xml:space="preserve"> (1988)</t>
    </r>
  </si>
  <si>
    <t>Bank</t>
  </si>
  <si>
    <t>reserves</t>
  </si>
  <si>
    <t>(vault cash)</t>
  </si>
  <si>
    <t>(3-4)</t>
  </si>
  <si>
    <t>Tables I-1 and Table I-2</t>
  </si>
  <si>
    <t>BANK DEPOSITS, 1830-1873</t>
  </si>
  <si>
    <t>CURRENCY IN CIRCULATION AND CURRENCY HELD BY THE PUBLIC, 1830-1873</t>
  </si>
  <si>
    <t>banks of</t>
  </si>
  <si>
    <t>companies</t>
  </si>
  <si>
    <t>3+4+5</t>
  </si>
  <si>
    <r>
      <t>Estadísticas Históricas de España</t>
    </r>
    <r>
      <rPr>
        <sz val="10"/>
        <rFont val="Arial"/>
        <family val="2"/>
      </rPr>
      <t>, vol. II, table 9.13 (2005)</t>
    </r>
  </si>
  <si>
    <t>Titos Martínez, "Las Cajas de Ahorros, 1853-1962" (1999)</t>
  </si>
  <si>
    <t>HIGH-POWERED MONEY, 1830-1873</t>
  </si>
  <si>
    <t>Table I-3</t>
  </si>
  <si>
    <t>deposits</t>
  </si>
  <si>
    <t>suppy</t>
  </si>
  <si>
    <t>Tables I-3 and I-4</t>
  </si>
  <si>
    <r>
      <t xml:space="preserve">Col. 4: Nuño, Tedde and Moro, </t>
    </r>
    <r>
      <rPr>
        <i/>
        <sz val="10"/>
        <rFont val="Arial"/>
        <family val="2"/>
      </rPr>
      <t>Money dynamics with multiple banks of issue: evidence from Spain</t>
    </r>
    <r>
      <rPr>
        <sz val="10"/>
        <rFont val="Arial"/>
        <family val="2"/>
      </rPr>
      <t xml:space="preserve"> (2011)</t>
    </r>
  </si>
</sst>
</file>

<file path=xl/styles.xml><?xml version="1.0" encoding="utf-8"?>
<styleSheet xmlns="http://schemas.openxmlformats.org/spreadsheetml/2006/main">
  <numFmts count="1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39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3" fillId="20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72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">
      <selection activeCell="F46" sqref="F46"/>
    </sheetView>
  </sheetViews>
  <sheetFormatPr defaultColWidth="11.421875" defaultRowHeight="12.75"/>
  <sheetData>
    <row r="1" ht="12.75">
      <c r="A1" t="s">
        <v>9</v>
      </c>
    </row>
    <row r="2" ht="12.75">
      <c r="A2" t="s">
        <v>23</v>
      </c>
    </row>
    <row r="3" ht="12.75">
      <c r="A3" t="s">
        <v>4</v>
      </c>
    </row>
    <row r="4" spans="1:4" ht="12.75">
      <c r="A4" t="s">
        <v>5</v>
      </c>
      <c r="B4" s="5" t="s">
        <v>10</v>
      </c>
      <c r="C4" s="5" t="s">
        <v>11</v>
      </c>
      <c r="D4" s="5" t="s">
        <v>12</v>
      </c>
    </row>
    <row r="5" spans="2:4" ht="12.75">
      <c r="B5" s="5">
        <v>1</v>
      </c>
      <c r="C5" s="5">
        <v>2</v>
      </c>
      <c r="D5" s="5">
        <v>3</v>
      </c>
    </row>
    <row r="6" ht="12.75">
      <c r="D6" s="5" t="s">
        <v>41</v>
      </c>
    </row>
    <row r="7" spans="1:4" ht="12.75">
      <c r="A7" s="4">
        <v>1830</v>
      </c>
      <c r="B7" s="5">
        <v>392</v>
      </c>
      <c r="C7" s="5">
        <v>100</v>
      </c>
      <c r="D7" s="5">
        <v>492</v>
      </c>
    </row>
    <row r="8" spans="1:4" ht="12.75">
      <c r="A8" s="4">
        <v>1831</v>
      </c>
      <c r="B8" s="5">
        <v>393</v>
      </c>
      <c r="C8" s="5">
        <v>101</v>
      </c>
      <c r="D8" s="5">
        <v>494</v>
      </c>
    </row>
    <row r="9" spans="1:4" ht="12.75">
      <c r="A9" s="4">
        <v>1832</v>
      </c>
      <c r="B9" s="5">
        <v>394</v>
      </c>
      <c r="C9" s="5">
        <v>101</v>
      </c>
      <c r="D9" s="5">
        <v>495</v>
      </c>
    </row>
    <row r="10" spans="1:4" ht="12.75">
      <c r="A10" s="4">
        <v>1833</v>
      </c>
      <c r="B10" s="5">
        <v>395</v>
      </c>
      <c r="C10" s="5">
        <v>102</v>
      </c>
      <c r="D10" s="5">
        <v>497</v>
      </c>
    </row>
    <row r="11" spans="1:4" ht="12.75">
      <c r="A11" s="4">
        <v>1834</v>
      </c>
      <c r="B11" s="5">
        <v>398</v>
      </c>
      <c r="C11" s="5">
        <v>102</v>
      </c>
      <c r="D11" s="5">
        <v>500</v>
      </c>
    </row>
    <row r="12" spans="1:4" ht="12.75">
      <c r="A12" s="4">
        <v>1835</v>
      </c>
      <c r="B12" s="5">
        <v>404</v>
      </c>
      <c r="C12" s="5">
        <v>104</v>
      </c>
      <c r="D12" s="5">
        <v>508</v>
      </c>
    </row>
    <row r="13" spans="1:4" ht="12.75">
      <c r="A13" s="4">
        <v>1836</v>
      </c>
      <c r="B13" s="5">
        <v>405</v>
      </c>
      <c r="C13" s="5">
        <v>105</v>
      </c>
      <c r="D13" s="5">
        <v>510</v>
      </c>
    </row>
    <row r="14" spans="1:4" ht="12.75">
      <c r="A14" s="4">
        <v>1837</v>
      </c>
      <c r="B14" s="5">
        <v>407</v>
      </c>
      <c r="C14" s="5">
        <v>107</v>
      </c>
      <c r="D14" s="5">
        <v>514</v>
      </c>
    </row>
    <row r="15" spans="1:4" ht="12.75">
      <c r="A15" s="4">
        <v>1838</v>
      </c>
      <c r="B15" s="5">
        <v>411</v>
      </c>
      <c r="C15" s="5">
        <v>111</v>
      </c>
      <c r="D15" s="5">
        <v>522</v>
      </c>
    </row>
    <row r="16" spans="1:4" ht="12.75">
      <c r="A16" s="4">
        <v>1839</v>
      </c>
      <c r="B16" s="5">
        <v>417</v>
      </c>
      <c r="C16" s="5">
        <v>112</v>
      </c>
      <c r="D16" s="5">
        <v>529</v>
      </c>
    </row>
    <row r="17" spans="1:4" ht="12.75">
      <c r="A17" s="4">
        <v>1840</v>
      </c>
      <c r="B17" s="5">
        <v>423</v>
      </c>
      <c r="C17" s="5">
        <v>113</v>
      </c>
      <c r="D17" s="5">
        <v>536</v>
      </c>
    </row>
    <row r="18" spans="1:4" ht="12.75">
      <c r="A18" s="4">
        <v>1841</v>
      </c>
      <c r="B18" s="5">
        <v>427</v>
      </c>
      <c r="C18" s="5">
        <v>114</v>
      </c>
      <c r="D18" s="5">
        <v>541</v>
      </c>
    </row>
    <row r="19" spans="1:4" ht="12.75">
      <c r="A19" s="4">
        <v>1842</v>
      </c>
      <c r="B19" s="5">
        <v>430</v>
      </c>
      <c r="C19" s="5">
        <v>115</v>
      </c>
      <c r="D19" s="5">
        <v>545</v>
      </c>
    </row>
    <row r="20" spans="1:4" ht="12.75">
      <c r="A20" s="4">
        <v>1843</v>
      </c>
      <c r="B20" s="5">
        <v>434</v>
      </c>
      <c r="C20" s="5">
        <v>116</v>
      </c>
      <c r="D20" s="5">
        <v>550</v>
      </c>
    </row>
    <row r="21" spans="1:4" ht="12.75">
      <c r="A21" s="4">
        <v>1844</v>
      </c>
      <c r="B21" s="5">
        <v>438</v>
      </c>
      <c r="C21" s="5">
        <v>116</v>
      </c>
      <c r="D21" s="5">
        <v>554</v>
      </c>
    </row>
    <row r="22" spans="1:4" ht="12.75">
      <c r="A22" s="4">
        <v>1845</v>
      </c>
      <c r="B22" s="5">
        <v>446</v>
      </c>
      <c r="C22" s="5">
        <v>116</v>
      </c>
      <c r="D22" s="5">
        <v>562</v>
      </c>
    </row>
    <row r="23" spans="1:4" ht="12.75">
      <c r="A23" s="4">
        <v>1846</v>
      </c>
      <c r="B23" s="5">
        <v>450</v>
      </c>
      <c r="C23" s="5">
        <v>116</v>
      </c>
      <c r="D23" s="5">
        <v>566</v>
      </c>
    </row>
    <row r="24" spans="1:4" ht="12.75">
      <c r="A24" s="4">
        <v>1847</v>
      </c>
      <c r="B24" s="5">
        <v>453</v>
      </c>
      <c r="C24" s="5">
        <v>116</v>
      </c>
      <c r="D24" s="5">
        <v>569</v>
      </c>
    </row>
    <row r="25" spans="1:4" ht="12.75">
      <c r="A25" s="4">
        <v>1848</v>
      </c>
      <c r="B25" s="5">
        <v>454</v>
      </c>
      <c r="C25" s="5">
        <v>120</v>
      </c>
      <c r="D25" s="5">
        <v>574</v>
      </c>
    </row>
    <row r="26" spans="1:4" ht="12.75">
      <c r="A26" s="4">
        <v>1849</v>
      </c>
      <c r="B26" s="5">
        <v>454</v>
      </c>
      <c r="C26" s="5">
        <v>123</v>
      </c>
      <c r="D26" s="5">
        <v>577</v>
      </c>
    </row>
    <row r="27" spans="1:4" ht="12.75">
      <c r="A27" s="4">
        <v>1850</v>
      </c>
      <c r="B27" s="5">
        <v>471</v>
      </c>
      <c r="C27" s="5">
        <v>130</v>
      </c>
      <c r="D27" s="5">
        <v>601</v>
      </c>
    </row>
    <row r="28" spans="1:4" ht="12.75">
      <c r="A28" s="4">
        <v>1851</v>
      </c>
      <c r="B28" s="5">
        <v>474</v>
      </c>
      <c r="C28" s="5">
        <v>136</v>
      </c>
      <c r="D28" s="5">
        <v>610</v>
      </c>
    </row>
    <row r="29" spans="1:4" ht="12.75">
      <c r="A29" s="4">
        <v>1852</v>
      </c>
      <c r="B29" s="5">
        <v>474</v>
      </c>
      <c r="C29" s="5">
        <v>144</v>
      </c>
      <c r="D29" s="5">
        <v>618</v>
      </c>
    </row>
    <row r="30" spans="1:4" ht="12.75">
      <c r="A30" s="4">
        <v>1853</v>
      </c>
      <c r="B30" s="5">
        <v>474</v>
      </c>
      <c r="C30" s="5">
        <v>154</v>
      </c>
      <c r="D30" s="5">
        <v>628</v>
      </c>
    </row>
    <row r="31" spans="1:4" ht="12.75">
      <c r="A31" s="4">
        <v>1854</v>
      </c>
      <c r="B31" s="5">
        <v>495</v>
      </c>
      <c r="C31" s="5">
        <v>164</v>
      </c>
      <c r="D31" s="5">
        <v>659</v>
      </c>
    </row>
    <row r="32" spans="1:4" ht="12.75">
      <c r="A32" s="4">
        <v>1855</v>
      </c>
      <c r="B32" s="5">
        <v>532</v>
      </c>
      <c r="C32" s="5">
        <v>172</v>
      </c>
      <c r="D32" s="5">
        <v>704</v>
      </c>
    </row>
    <row r="33" spans="1:4" ht="12.75">
      <c r="A33" s="4">
        <v>1856</v>
      </c>
      <c r="B33" s="5">
        <v>577</v>
      </c>
      <c r="C33" s="5">
        <v>178</v>
      </c>
      <c r="D33" s="5">
        <v>755</v>
      </c>
    </row>
    <row r="34" spans="1:4" ht="12.75">
      <c r="A34" s="4">
        <v>1857</v>
      </c>
      <c r="B34" s="5">
        <v>608</v>
      </c>
      <c r="C34" s="5">
        <v>181</v>
      </c>
      <c r="D34" s="5">
        <v>789</v>
      </c>
    </row>
    <row r="35" spans="1:4" ht="12.75">
      <c r="A35" s="4">
        <v>1858</v>
      </c>
      <c r="B35" s="5">
        <v>616</v>
      </c>
      <c r="C35" s="5">
        <v>191</v>
      </c>
      <c r="D35" s="5">
        <v>807</v>
      </c>
    </row>
    <row r="36" spans="1:4" ht="12.75">
      <c r="A36" s="4">
        <v>1859</v>
      </c>
      <c r="B36" s="5">
        <v>667</v>
      </c>
      <c r="C36" s="5">
        <v>196</v>
      </c>
      <c r="D36" s="5">
        <v>863</v>
      </c>
    </row>
    <row r="37" spans="1:4" ht="12.75">
      <c r="A37" s="4">
        <v>1860</v>
      </c>
      <c r="B37" s="5">
        <v>724</v>
      </c>
      <c r="C37" s="5">
        <v>202</v>
      </c>
      <c r="D37" s="5">
        <v>926</v>
      </c>
    </row>
    <row r="38" spans="1:4" ht="12.75">
      <c r="A38" s="4">
        <v>1861</v>
      </c>
      <c r="B38" s="5">
        <v>819</v>
      </c>
      <c r="C38" s="5">
        <v>211</v>
      </c>
      <c r="D38" s="5">
        <v>1030</v>
      </c>
    </row>
    <row r="39" spans="1:4" ht="12.75">
      <c r="A39" s="4">
        <v>1862</v>
      </c>
      <c r="B39" s="5">
        <v>889</v>
      </c>
      <c r="C39" s="5">
        <v>220</v>
      </c>
      <c r="D39" s="5">
        <v>1109</v>
      </c>
    </row>
    <row r="40" spans="1:4" ht="12.75">
      <c r="A40" s="4">
        <v>1863</v>
      </c>
      <c r="B40" s="5">
        <v>937</v>
      </c>
      <c r="C40" s="5">
        <v>224</v>
      </c>
      <c r="D40" s="5">
        <v>1161</v>
      </c>
    </row>
    <row r="41" spans="1:4" ht="12.75">
      <c r="A41" s="4">
        <v>1864</v>
      </c>
      <c r="B41" s="5">
        <v>1038</v>
      </c>
      <c r="C41" s="5">
        <v>239</v>
      </c>
      <c r="D41" s="5">
        <v>1277</v>
      </c>
    </row>
    <row r="42" spans="1:4" ht="12.75">
      <c r="A42" s="4">
        <v>1865</v>
      </c>
      <c r="B42" s="5">
        <v>1100</v>
      </c>
      <c r="C42" s="5">
        <v>250</v>
      </c>
      <c r="D42" s="5">
        <v>1350</v>
      </c>
    </row>
    <row r="43" spans="1:4" ht="12.75">
      <c r="A43" s="4">
        <v>1866</v>
      </c>
      <c r="B43" s="5">
        <v>1141</v>
      </c>
      <c r="C43" s="5">
        <v>266</v>
      </c>
      <c r="D43" s="5">
        <v>1407</v>
      </c>
    </row>
    <row r="44" spans="1:4" ht="12.75">
      <c r="A44" s="4">
        <v>1867</v>
      </c>
      <c r="B44" s="5">
        <v>1190</v>
      </c>
      <c r="C44" s="5">
        <v>289</v>
      </c>
      <c r="D44" s="5">
        <v>1479</v>
      </c>
    </row>
    <row r="45" spans="1:4" ht="12.75">
      <c r="A45" s="4">
        <v>1868</v>
      </c>
      <c r="B45" s="5">
        <v>1208</v>
      </c>
      <c r="C45" s="5">
        <v>313</v>
      </c>
      <c r="D45" s="5">
        <v>1521</v>
      </c>
    </row>
    <row r="46" spans="1:4" ht="12.75">
      <c r="A46" s="4">
        <v>1869</v>
      </c>
      <c r="B46" s="5">
        <v>1266</v>
      </c>
      <c r="C46" s="5">
        <v>323</v>
      </c>
      <c r="D46" s="5">
        <v>1589</v>
      </c>
    </row>
    <row r="47" spans="1:4" ht="12.75">
      <c r="A47" s="4">
        <v>1870</v>
      </c>
      <c r="B47" s="5">
        <v>1341</v>
      </c>
      <c r="C47" s="5">
        <v>353</v>
      </c>
      <c r="D47" s="5">
        <v>1694</v>
      </c>
    </row>
    <row r="48" spans="1:4" ht="12.75">
      <c r="A48" s="4">
        <v>1871</v>
      </c>
      <c r="B48" s="5">
        <v>1386</v>
      </c>
      <c r="C48" s="5">
        <v>391</v>
      </c>
      <c r="D48" s="5">
        <v>1777</v>
      </c>
    </row>
    <row r="49" spans="1:4" ht="12.75">
      <c r="A49" s="4">
        <v>1872</v>
      </c>
      <c r="B49" s="5">
        <v>1449</v>
      </c>
      <c r="C49" s="5">
        <v>424</v>
      </c>
      <c r="D49" s="5">
        <v>1873</v>
      </c>
    </row>
    <row r="50" spans="1:4" ht="12.75">
      <c r="A50" s="4">
        <v>1873</v>
      </c>
      <c r="B50" s="5">
        <v>1537</v>
      </c>
      <c r="C50" s="5">
        <v>462</v>
      </c>
      <c r="D50" s="5">
        <v>1999</v>
      </c>
    </row>
    <row r="52" spans="1:4" ht="12.75">
      <c r="A52" s="2"/>
      <c r="B52" s="3"/>
      <c r="C52" s="3"/>
      <c r="D52" s="3"/>
    </row>
    <row r="53" spans="1:4" ht="12.75">
      <c r="A53" s="1" t="s">
        <v>29</v>
      </c>
      <c r="B53" s="1"/>
      <c r="C53" s="1"/>
      <c r="D53" s="1"/>
    </row>
    <row r="54" spans="1:4" ht="12.75">
      <c r="A54" s="1" t="s">
        <v>42</v>
      </c>
      <c r="B54" s="1"/>
      <c r="C54" s="1"/>
      <c r="D54" s="1"/>
    </row>
    <row r="55" spans="1:4" ht="12.75">
      <c r="A55" s="1" t="s">
        <v>43</v>
      </c>
      <c r="B55" s="1"/>
      <c r="C55" s="1"/>
      <c r="D55" s="1"/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8"/>
  <sheetViews>
    <sheetView zoomScalePageLayoutView="0" workbookViewId="0" topLeftCell="A1">
      <selection activeCell="E27" sqref="E27"/>
    </sheetView>
  </sheetViews>
  <sheetFormatPr defaultColWidth="11.421875" defaultRowHeight="12.75"/>
  <sheetData>
    <row r="1" ht="12.75">
      <c r="A1" t="s">
        <v>3</v>
      </c>
    </row>
    <row r="2" ht="12.75">
      <c r="A2" t="s">
        <v>24</v>
      </c>
    </row>
    <row r="3" ht="12.75">
      <c r="A3" t="s">
        <v>4</v>
      </c>
    </row>
    <row r="4" spans="1:4" ht="12.75">
      <c r="A4" s="4" t="s">
        <v>5</v>
      </c>
      <c r="B4" s="5" t="s">
        <v>6</v>
      </c>
      <c r="C4" s="5" t="s">
        <v>44</v>
      </c>
      <c r="D4" s="5" t="s">
        <v>0</v>
      </c>
    </row>
    <row r="5" spans="2:4" ht="12.75">
      <c r="B5" s="5" t="s">
        <v>7</v>
      </c>
      <c r="C5" s="5" t="s">
        <v>45</v>
      </c>
      <c r="D5" s="5"/>
    </row>
    <row r="6" spans="2:4" ht="12.75">
      <c r="B6" s="5"/>
      <c r="C6" s="5" t="s">
        <v>46</v>
      </c>
      <c r="D6" s="5"/>
    </row>
    <row r="7" spans="2:4" ht="12.75">
      <c r="B7" s="5">
        <v>1</v>
      </c>
      <c r="C7" s="5">
        <v>2</v>
      </c>
      <c r="D7" s="5">
        <v>3</v>
      </c>
    </row>
    <row r="8" spans="2:4" ht="12.75">
      <c r="B8" s="5"/>
      <c r="C8" s="5"/>
      <c r="D8" s="5" t="s">
        <v>41</v>
      </c>
    </row>
    <row r="9" spans="1:4" ht="12.75">
      <c r="A9" s="4">
        <v>1830</v>
      </c>
      <c r="B9" s="6">
        <v>1.025</v>
      </c>
      <c r="C9" s="6">
        <v>0</v>
      </c>
      <c r="D9" s="6">
        <v>1.025</v>
      </c>
    </row>
    <row r="10" spans="1:4" ht="12.75">
      <c r="A10" s="4">
        <v>1831</v>
      </c>
      <c r="B10" s="6">
        <v>2.025</v>
      </c>
      <c r="C10" s="6">
        <v>0</v>
      </c>
      <c r="D10" s="6">
        <v>2.025</v>
      </c>
    </row>
    <row r="11" spans="1:4" ht="12.75">
      <c r="A11" s="4">
        <v>1832</v>
      </c>
      <c r="B11" s="6">
        <v>3</v>
      </c>
      <c r="C11" s="6">
        <v>0</v>
      </c>
      <c r="D11" s="6">
        <v>3</v>
      </c>
    </row>
    <row r="12" spans="1:4" ht="12.75">
      <c r="A12" s="4">
        <v>1833</v>
      </c>
      <c r="B12" s="6">
        <v>3</v>
      </c>
      <c r="C12" s="6">
        <v>0</v>
      </c>
      <c r="D12" s="6">
        <v>3</v>
      </c>
    </row>
    <row r="13" spans="1:4" ht="12.75">
      <c r="A13" s="4">
        <v>1834</v>
      </c>
      <c r="B13" s="6">
        <v>3</v>
      </c>
      <c r="C13" s="6">
        <v>0</v>
      </c>
      <c r="D13" s="6">
        <v>3</v>
      </c>
    </row>
    <row r="14" spans="1:4" ht="12.75">
      <c r="A14" s="4">
        <v>1835</v>
      </c>
      <c r="B14" s="6">
        <v>4.5</v>
      </c>
      <c r="C14" s="6">
        <v>0</v>
      </c>
      <c r="D14" s="6">
        <v>4.5</v>
      </c>
    </row>
    <row r="15" spans="1:4" ht="12.75">
      <c r="A15" s="4">
        <v>1836</v>
      </c>
      <c r="B15" s="6">
        <v>4.5</v>
      </c>
      <c r="C15" s="6">
        <v>0</v>
      </c>
      <c r="D15" s="6">
        <v>4.5</v>
      </c>
    </row>
    <row r="16" spans="1:4" ht="12.75">
      <c r="A16" s="4">
        <v>1837</v>
      </c>
      <c r="B16" s="6">
        <v>4.5</v>
      </c>
      <c r="C16" s="6">
        <v>0</v>
      </c>
      <c r="D16" s="6">
        <v>4.5</v>
      </c>
    </row>
    <row r="17" spans="1:4" ht="12.75">
      <c r="A17" s="4">
        <v>1838</v>
      </c>
      <c r="B17" s="6">
        <v>4.5</v>
      </c>
      <c r="C17" s="6">
        <v>0</v>
      </c>
      <c r="D17" s="6">
        <v>4.5</v>
      </c>
    </row>
    <row r="18" spans="1:4" ht="12.75">
      <c r="A18" s="4">
        <v>1839</v>
      </c>
      <c r="B18" s="6">
        <v>4.5</v>
      </c>
      <c r="C18" s="6">
        <v>0</v>
      </c>
      <c r="D18" s="6">
        <v>4.5</v>
      </c>
    </row>
    <row r="19" spans="1:4" ht="12.75">
      <c r="A19" s="4">
        <v>1840</v>
      </c>
      <c r="B19" s="6">
        <v>4.4</v>
      </c>
      <c r="C19" s="6">
        <v>0</v>
      </c>
      <c r="D19" s="6">
        <v>4.4</v>
      </c>
    </row>
    <row r="20" spans="1:4" ht="12.75">
      <c r="A20" s="4">
        <v>1841</v>
      </c>
      <c r="B20" s="6">
        <v>4.25</v>
      </c>
      <c r="C20" s="6">
        <v>0</v>
      </c>
      <c r="D20" s="6">
        <v>4.25</v>
      </c>
    </row>
    <row r="21" spans="1:4" ht="12.75">
      <c r="A21" s="4">
        <v>1842</v>
      </c>
      <c r="B21" s="6">
        <v>4.225</v>
      </c>
      <c r="C21" s="6">
        <v>0</v>
      </c>
      <c r="D21" s="6">
        <v>4.225</v>
      </c>
    </row>
    <row r="22" spans="1:4" ht="12.75">
      <c r="A22" s="4">
        <v>1843</v>
      </c>
      <c r="B22" s="6">
        <v>6.125</v>
      </c>
      <c r="C22" s="6">
        <v>0</v>
      </c>
      <c r="D22" s="6">
        <v>6.125</v>
      </c>
    </row>
    <row r="23" spans="1:4" ht="12.75">
      <c r="A23" s="4">
        <v>1844</v>
      </c>
      <c r="B23" s="6">
        <v>15.025</v>
      </c>
      <c r="C23" s="6">
        <v>3.75</v>
      </c>
      <c r="D23" s="6">
        <v>18.775</v>
      </c>
    </row>
    <row r="24" spans="1:4" ht="12.75">
      <c r="A24" s="4">
        <v>1845</v>
      </c>
      <c r="B24" s="6">
        <v>15.05</v>
      </c>
      <c r="C24" s="6">
        <v>14.375</v>
      </c>
      <c r="D24" s="6">
        <v>29.425</v>
      </c>
    </row>
    <row r="25" spans="1:4" ht="12.75">
      <c r="A25" s="4">
        <v>1846</v>
      </c>
      <c r="B25" s="6">
        <v>20</v>
      </c>
      <c r="C25" s="6">
        <v>31.575</v>
      </c>
      <c r="D25" s="6">
        <v>51.575</v>
      </c>
    </row>
    <row r="26" spans="1:4" ht="12.75">
      <c r="A26" s="4">
        <v>1847</v>
      </c>
      <c r="B26" s="6">
        <v>35.625</v>
      </c>
      <c r="C26" s="6">
        <v>7.35</v>
      </c>
      <c r="D26" s="6">
        <v>42.975</v>
      </c>
    </row>
    <row r="27" spans="1:4" ht="12.75">
      <c r="A27" s="4">
        <v>1848</v>
      </c>
      <c r="B27" s="6">
        <v>45.1</v>
      </c>
      <c r="C27" s="6">
        <v>8.1</v>
      </c>
      <c r="D27" s="6">
        <v>53.2</v>
      </c>
    </row>
    <row r="28" spans="1:4" ht="12.75">
      <c r="A28" s="4">
        <v>1849</v>
      </c>
      <c r="B28" s="6">
        <v>25</v>
      </c>
      <c r="C28" s="6">
        <v>6.075</v>
      </c>
      <c r="D28" s="6">
        <v>31.075</v>
      </c>
    </row>
    <row r="29" spans="1:4" ht="12.75">
      <c r="A29" s="4">
        <v>1850</v>
      </c>
      <c r="B29" s="6">
        <v>25</v>
      </c>
      <c r="C29" s="6">
        <v>4.95</v>
      </c>
      <c r="D29" s="6">
        <v>29.95</v>
      </c>
    </row>
    <row r="30" spans="1:4" ht="12.75">
      <c r="A30" s="4">
        <v>1851</v>
      </c>
      <c r="B30" s="6">
        <v>25</v>
      </c>
      <c r="C30" s="6">
        <v>4.025</v>
      </c>
      <c r="D30" s="6">
        <v>29.025</v>
      </c>
    </row>
    <row r="31" spans="1:4" ht="12.75">
      <c r="A31" s="4">
        <v>1852</v>
      </c>
      <c r="B31" s="6">
        <v>30</v>
      </c>
      <c r="C31" s="6">
        <v>3.375</v>
      </c>
      <c r="D31" s="6">
        <v>33.375</v>
      </c>
    </row>
    <row r="32" spans="1:4" ht="12.75">
      <c r="A32" s="4">
        <v>1853</v>
      </c>
      <c r="B32" s="6">
        <v>30</v>
      </c>
      <c r="C32" s="6">
        <v>3.575</v>
      </c>
      <c r="D32" s="6">
        <v>33.575</v>
      </c>
    </row>
    <row r="33" spans="1:4" ht="12.75">
      <c r="A33" s="4">
        <v>1854</v>
      </c>
      <c r="B33" s="6">
        <v>30</v>
      </c>
      <c r="C33" s="6">
        <v>3.75</v>
      </c>
      <c r="D33" s="6">
        <v>33.75</v>
      </c>
    </row>
    <row r="34" spans="1:4" ht="12.75">
      <c r="A34" s="4">
        <v>1855</v>
      </c>
      <c r="B34" s="6">
        <v>30</v>
      </c>
      <c r="C34" s="6">
        <v>5.625</v>
      </c>
      <c r="D34" s="6">
        <v>35.625</v>
      </c>
    </row>
    <row r="35" spans="1:4" ht="12.75">
      <c r="A35" s="4">
        <v>1856</v>
      </c>
      <c r="B35" s="6">
        <v>39.695</v>
      </c>
      <c r="C35" s="6">
        <v>17.286</v>
      </c>
      <c r="D35" s="6">
        <f>B35+C35</f>
        <v>56.981</v>
      </c>
    </row>
    <row r="36" spans="1:4" ht="12.75">
      <c r="A36" s="4">
        <v>1857</v>
      </c>
      <c r="B36" s="6">
        <v>45.745</v>
      </c>
      <c r="C36" s="6">
        <v>25.819</v>
      </c>
      <c r="D36" s="6">
        <f aca="true" t="shared" si="0" ref="D36:D52">B36+C36</f>
        <v>71.564</v>
      </c>
    </row>
    <row r="37" spans="1:4" ht="12.75">
      <c r="A37" s="4">
        <v>1858</v>
      </c>
      <c r="B37" s="6">
        <v>52.01</v>
      </c>
      <c r="C37" s="6">
        <v>33.983</v>
      </c>
      <c r="D37" s="6">
        <f t="shared" si="0"/>
        <v>85.993</v>
      </c>
    </row>
    <row r="38" spans="1:4" ht="12.75">
      <c r="A38" s="4">
        <v>1859</v>
      </c>
      <c r="B38" s="6">
        <v>66.905</v>
      </c>
      <c r="C38" s="6">
        <v>45.385</v>
      </c>
      <c r="D38" s="6">
        <f t="shared" si="0"/>
        <v>112.28999999999999</v>
      </c>
    </row>
    <row r="39" spans="1:4" ht="12.75">
      <c r="A39" s="4">
        <v>1860</v>
      </c>
      <c r="B39" s="6">
        <v>63.484</v>
      </c>
      <c r="C39" s="6">
        <v>54.723</v>
      </c>
      <c r="D39" s="6">
        <f t="shared" si="0"/>
        <v>118.207</v>
      </c>
    </row>
    <row r="40" spans="1:4" ht="12.75">
      <c r="A40" s="4">
        <v>1861</v>
      </c>
      <c r="B40" s="6">
        <v>44.899</v>
      </c>
      <c r="C40" s="6">
        <v>55.072</v>
      </c>
      <c r="D40" s="6">
        <f t="shared" si="0"/>
        <v>99.971</v>
      </c>
    </row>
    <row r="41" spans="1:4" ht="12.75">
      <c r="A41" s="4">
        <v>1862</v>
      </c>
      <c r="B41" s="6">
        <v>52.095</v>
      </c>
      <c r="C41" s="6">
        <v>47.87</v>
      </c>
      <c r="D41" s="6">
        <f t="shared" si="0"/>
        <v>99.965</v>
      </c>
    </row>
    <row r="42" spans="1:4" ht="12.75">
      <c r="A42" s="4">
        <v>1863</v>
      </c>
      <c r="B42" s="6">
        <v>68.304</v>
      </c>
      <c r="C42" s="6">
        <v>49.525</v>
      </c>
      <c r="D42" s="6">
        <f t="shared" si="0"/>
        <v>117.82900000000001</v>
      </c>
    </row>
    <row r="43" spans="1:4" ht="12.75">
      <c r="A43" s="4">
        <v>1864</v>
      </c>
      <c r="B43" s="6">
        <v>71.787</v>
      </c>
      <c r="C43" s="6">
        <v>52.993</v>
      </c>
      <c r="D43" s="6">
        <f t="shared" si="0"/>
        <v>124.78</v>
      </c>
    </row>
    <row r="44" spans="1:4" ht="12.75">
      <c r="A44" s="4">
        <v>1865</v>
      </c>
      <c r="B44" s="6">
        <v>61.88</v>
      </c>
      <c r="C44" s="6">
        <v>52.788</v>
      </c>
      <c r="D44" s="6">
        <f t="shared" si="0"/>
        <v>114.668</v>
      </c>
    </row>
    <row r="45" spans="1:4" ht="12.75">
      <c r="A45" s="4">
        <v>1866</v>
      </c>
      <c r="B45" s="6">
        <v>44.591</v>
      </c>
      <c r="C45" s="6">
        <v>45.178</v>
      </c>
      <c r="D45" s="6">
        <f t="shared" si="0"/>
        <v>89.769</v>
      </c>
    </row>
    <row r="46" spans="1:4" ht="12.75">
      <c r="A46" s="4">
        <v>1867</v>
      </c>
      <c r="B46" s="6">
        <v>49.407</v>
      </c>
      <c r="C46" s="6">
        <v>45.952</v>
      </c>
      <c r="D46" s="6">
        <f t="shared" si="0"/>
        <v>95.359</v>
      </c>
    </row>
    <row r="47" spans="1:4" ht="12.75">
      <c r="A47" s="4">
        <v>1868</v>
      </c>
      <c r="B47" s="6">
        <v>55.122</v>
      </c>
      <c r="C47" s="6">
        <v>47.76</v>
      </c>
      <c r="D47" s="6">
        <f t="shared" si="0"/>
        <v>102.882</v>
      </c>
    </row>
    <row r="48" spans="1:4" ht="12.75">
      <c r="A48" s="4">
        <v>1869</v>
      </c>
      <c r="B48" s="6">
        <v>53.094</v>
      </c>
      <c r="C48" s="6">
        <v>42.876</v>
      </c>
      <c r="D48" s="6">
        <f t="shared" si="0"/>
        <v>95.97</v>
      </c>
    </row>
    <row r="49" spans="1:4" ht="12.75">
      <c r="A49" s="4">
        <v>1870</v>
      </c>
      <c r="B49" s="6">
        <v>61.141</v>
      </c>
      <c r="C49" s="6">
        <v>37.97</v>
      </c>
      <c r="D49" s="6">
        <f t="shared" si="0"/>
        <v>99.11099999999999</v>
      </c>
    </row>
    <row r="50" spans="1:4" ht="12.75">
      <c r="A50" s="4">
        <v>1871</v>
      </c>
      <c r="B50" s="6">
        <v>79.551</v>
      </c>
      <c r="C50" s="6">
        <v>42.604</v>
      </c>
      <c r="D50" s="6">
        <f t="shared" si="0"/>
        <v>122.155</v>
      </c>
    </row>
    <row r="51" spans="1:4" ht="12.75">
      <c r="A51" s="4">
        <v>1872</v>
      </c>
      <c r="B51" s="6">
        <v>68.15</v>
      </c>
      <c r="C51" s="6">
        <v>46.644</v>
      </c>
      <c r="D51" s="6">
        <f t="shared" si="0"/>
        <v>114.79400000000001</v>
      </c>
    </row>
    <row r="52" spans="1:4" ht="12.75">
      <c r="A52" s="4">
        <v>1873</v>
      </c>
      <c r="B52" s="6">
        <v>54.964</v>
      </c>
      <c r="C52" s="6">
        <v>42.337</v>
      </c>
      <c r="D52" s="6">
        <f t="shared" si="0"/>
        <v>97.301</v>
      </c>
    </row>
    <row r="53" ht="12.75">
      <c r="A53" t="s">
        <v>47</v>
      </c>
    </row>
    <row r="54" spans="1:4" ht="12.75">
      <c r="A54" s="1" t="s">
        <v>48</v>
      </c>
      <c r="B54" s="1"/>
      <c r="C54" s="1"/>
      <c r="D54" s="1"/>
    </row>
    <row r="55" spans="1:4" ht="12.75">
      <c r="A55" s="7" t="s">
        <v>49</v>
      </c>
      <c r="B55" s="7"/>
      <c r="C55" s="7"/>
      <c r="D55" s="7"/>
    </row>
    <row r="56" spans="1:4" ht="12.75">
      <c r="A56" s="7" t="s">
        <v>50</v>
      </c>
      <c r="B56" s="7"/>
      <c r="C56" s="7"/>
      <c r="D56" s="7"/>
    </row>
    <row r="57" spans="1:4" ht="12.75">
      <c r="A57" s="7" t="s">
        <v>51</v>
      </c>
      <c r="B57" s="7"/>
      <c r="C57" s="7"/>
      <c r="D57" s="7"/>
    </row>
    <row r="58" spans="1:4" ht="12.75">
      <c r="A58" s="7" t="s">
        <v>52</v>
      </c>
      <c r="B58" s="7"/>
      <c r="C58" s="7"/>
      <c r="D58" s="7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">
      <selection activeCell="I57" sqref="I57"/>
    </sheetView>
  </sheetViews>
  <sheetFormatPr defaultColWidth="11.421875" defaultRowHeight="12.75"/>
  <sheetData>
    <row r="1" ht="12.75">
      <c r="A1" t="s">
        <v>13</v>
      </c>
    </row>
    <row r="2" ht="12.75">
      <c r="A2" t="s">
        <v>59</v>
      </c>
    </row>
    <row r="3" ht="12.75">
      <c r="A3" t="s">
        <v>4</v>
      </c>
    </row>
    <row r="5" spans="1:6" ht="12.75">
      <c r="A5" s="4" t="s">
        <v>5</v>
      </c>
      <c r="B5" s="5" t="s">
        <v>20</v>
      </c>
      <c r="C5" s="5" t="s">
        <v>14</v>
      </c>
      <c r="D5" s="5" t="s">
        <v>16</v>
      </c>
      <c r="E5" s="5" t="s">
        <v>53</v>
      </c>
      <c r="F5" s="5" t="s">
        <v>18</v>
      </c>
    </row>
    <row r="6" spans="1:6" ht="12.75">
      <c r="A6" s="5"/>
      <c r="B6" s="5" t="s">
        <v>21</v>
      </c>
      <c r="C6" s="5"/>
      <c r="D6" s="5" t="s">
        <v>17</v>
      </c>
      <c r="E6" s="5" t="s">
        <v>54</v>
      </c>
      <c r="F6" s="5" t="s">
        <v>19</v>
      </c>
    </row>
    <row r="7" spans="2:6" ht="12.75">
      <c r="B7" s="5"/>
      <c r="C7" s="5"/>
      <c r="D7" s="5"/>
      <c r="E7" s="5" t="s">
        <v>55</v>
      </c>
      <c r="F7" s="5"/>
    </row>
    <row r="8" spans="2:6" ht="12.75">
      <c r="B8" s="5">
        <v>1</v>
      </c>
      <c r="C8" s="5">
        <v>2</v>
      </c>
      <c r="D8" s="5">
        <v>3</v>
      </c>
      <c r="E8" s="5">
        <v>4</v>
      </c>
      <c r="F8" s="5">
        <v>5</v>
      </c>
    </row>
    <row r="9" spans="2:6" ht="12.75">
      <c r="B9" s="5"/>
      <c r="C9" s="5"/>
      <c r="D9" s="5" t="s">
        <v>41</v>
      </c>
      <c r="E9" s="5"/>
      <c r="F9" s="5" t="s">
        <v>56</v>
      </c>
    </row>
    <row r="10" spans="1:6" ht="12.75">
      <c r="A10" s="4">
        <v>1830</v>
      </c>
      <c r="B10" s="5">
        <v>492</v>
      </c>
      <c r="C10" s="6">
        <v>1.025</v>
      </c>
      <c r="D10" s="6">
        <f>B10+C10</f>
        <v>493.025</v>
      </c>
      <c r="E10" s="8">
        <v>6.8</v>
      </c>
      <c r="F10" s="9">
        <f>D10-E10</f>
        <v>486.22499999999997</v>
      </c>
    </row>
    <row r="11" spans="1:6" ht="12.75">
      <c r="A11" s="4">
        <v>1831</v>
      </c>
      <c r="B11" s="5">
        <v>494</v>
      </c>
      <c r="C11" s="6">
        <v>2.025</v>
      </c>
      <c r="D11" s="6">
        <f aca="true" t="shared" si="0" ref="D11:D35">B11+C11</f>
        <v>496.025</v>
      </c>
      <c r="E11" s="8">
        <v>6.6</v>
      </c>
      <c r="F11" s="9">
        <f aca="true" t="shared" si="1" ref="F11:F35">D11-E11</f>
        <v>489.42499999999995</v>
      </c>
    </row>
    <row r="12" spans="1:6" ht="12.75">
      <c r="A12" s="4">
        <v>1832</v>
      </c>
      <c r="B12" s="5">
        <v>495</v>
      </c>
      <c r="C12" s="6">
        <v>3</v>
      </c>
      <c r="D12" s="6">
        <f t="shared" si="0"/>
        <v>498</v>
      </c>
      <c r="E12" s="8">
        <v>6.1</v>
      </c>
      <c r="F12" s="9">
        <f t="shared" si="1"/>
        <v>491.9</v>
      </c>
    </row>
    <row r="13" spans="1:6" ht="12.75">
      <c r="A13" s="4">
        <v>1833</v>
      </c>
      <c r="B13" s="5">
        <v>497</v>
      </c>
      <c r="C13" s="6">
        <v>3</v>
      </c>
      <c r="D13" s="6">
        <f t="shared" si="0"/>
        <v>500</v>
      </c>
      <c r="E13" s="8">
        <v>5.5</v>
      </c>
      <c r="F13" s="9">
        <f t="shared" si="1"/>
        <v>494.5</v>
      </c>
    </row>
    <row r="14" spans="1:6" ht="12.75">
      <c r="A14" s="4">
        <v>1834</v>
      </c>
      <c r="B14" s="5">
        <v>500</v>
      </c>
      <c r="C14" s="6">
        <v>3</v>
      </c>
      <c r="D14" s="6">
        <f t="shared" si="0"/>
        <v>503</v>
      </c>
      <c r="E14" s="8">
        <v>5.1</v>
      </c>
      <c r="F14" s="9">
        <f t="shared" si="1"/>
        <v>497.9</v>
      </c>
    </row>
    <row r="15" spans="1:6" ht="12.75">
      <c r="A15" s="4">
        <v>1835</v>
      </c>
      <c r="B15" s="5">
        <v>508</v>
      </c>
      <c r="C15" s="6">
        <v>4.5</v>
      </c>
      <c r="D15" s="6">
        <f t="shared" si="0"/>
        <v>512.5</v>
      </c>
      <c r="E15" s="8">
        <v>5.5</v>
      </c>
      <c r="F15" s="9">
        <f t="shared" si="1"/>
        <v>507</v>
      </c>
    </row>
    <row r="16" spans="1:6" ht="12.75">
      <c r="A16" s="4">
        <v>1836</v>
      </c>
      <c r="B16" s="5">
        <v>510</v>
      </c>
      <c r="C16" s="6">
        <v>4.5</v>
      </c>
      <c r="D16" s="6">
        <f t="shared" si="0"/>
        <v>514.5</v>
      </c>
      <c r="E16" s="8">
        <v>3.6</v>
      </c>
      <c r="F16" s="9">
        <f t="shared" si="1"/>
        <v>510.9</v>
      </c>
    </row>
    <row r="17" spans="1:6" ht="12.75">
      <c r="A17" s="4">
        <v>1837</v>
      </c>
      <c r="B17" s="5">
        <v>514</v>
      </c>
      <c r="C17" s="6">
        <v>4.5</v>
      </c>
      <c r="D17" s="6">
        <f t="shared" si="0"/>
        <v>518.5</v>
      </c>
      <c r="E17" s="8">
        <v>2.4</v>
      </c>
      <c r="F17" s="9">
        <f t="shared" si="1"/>
        <v>516.1</v>
      </c>
    </row>
    <row r="18" spans="1:6" ht="12.75">
      <c r="A18" s="4">
        <v>1838</v>
      </c>
      <c r="B18" s="5">
        <v>522</v>
      </c>
      <c r="C18" s="6">
        <v>4.5</v>
      </c>
      <c r="D18" s="6">
        <f t="shared" si="0"/>
        <v>526.5</v>
      </c>
      <c r="E18" s="8">
        <v>0.9</v>
      </c>
      <c r="F18" s="9">
        <f t="shared" si="1"/>
        <v>525.6</v>
      </c>
    </row>
    <row r="19" spans="1:6" ht="12.75">
      <c r="A19" s="4">
        <v>1839</v>
      </c>
      <c r="B19" s="5">
        <v>529</v>
      </c>
      <c r="C19" s="6">
        <v>4.5</v>
      </c>
      <c r="D19" s="6">
        <f t="shared" si="0"/>
        <v>533.5</v>
      </c>
      <c r="E19" s="8">
        <v>1.4</v>
      </c>
      <c r="F19" s="9">
        <f t="shared" si="1"/>
        <v>532.1</v>
      </c>
    </row>
    <row r="20" spans="1:6" ht="12.75">
      <c r="A20" s="4">
        <v>1840</v>
      </c>
      <c r="B20" s="5">
        <v>536</v>
      </c>
      <c r="C20" s="6">
        <v>4.4</v>
      </c>
      <c r="D20" s="6">
        <f t="shared" si="0"/>
        <v>540.4</v>
      </c>
      <c r="E20" s="8">
        <v>3.1</v>
      </c>
      <c r="F20" s="9">
        <f t="shared" si="1"/>
        <v>537.3</v>
      </c>
    </row>
    <row r="21" spans="1:6" ht="12.75">
      <c r="A21" s="4">
        <v>1841</v>
      </c>
      <c r="B21" s="5">
        <v>541</v>
      </c>
      <c r="C21" s="6">
        <v>4.25</v>
      </c>
      <c r="D21" s="6">
        <f t="shared" si="0"/>
        <v>545.25</v>
      </c>
      <c r="E21" s="8">
        <v>6.8</v>
      </c>
      <c r="F21" s="9">
        <f t="shared" si="1"/>
        <v>538.45</v>
      </c>
    </row>
    <row r="22" spans="1:6" ht="12.75">
      <c r="A22" s="4">
        <v>1842</v>
      </c>
      <c r="B22" s="5">
        <v>545</v>
      </c>
      <c r="C22" s="6">
        <v>4.225</v>
      </c>
      <c r="D22" s="6">
        <f t="shared" si="0"/>
        <v>549.225</v>
      </c>
      <c r="E22" s="8">
        <v>6.1</v>
      </c>
      <c r="F22" s="9">
        <f t="shared" si="1"/>
        <v>543.125</v>
      </c>
    </row>
    <row r="23" spans="1:6" ht="12.75">
      <c r="A23" s="4">
        <v>1843</v>
      </c>
      <c r="B23" s="5">
        <v>550</v>
      </c>
      <c r="C23" s="6">
        <v>6.125</v>
      </c>
      <c r="D23" s="6">
        <f t="shared" si="0"/>
        <v>556.125</v>
      </c>
      <c r="E23" s="8">
        <v>5.5</v>
      </c>
      <c r="F23" s="9">
        <f t="shared" si="1"/>
        <v>550.625</v>
      </c>
    </row>
    <row r="24" spans="1:6" ht="12.75">
      <c r="A24" s="4">
        <v>1844</v>
      </c>
      <c r="B24" s="5">
        <v>554</v>
      </c>
      <c r="C24" s="6">
        <v>18.775</v>
      </c>
      <c r="D24" s="6">
        <f t="shared" si="0"/>
        <v>572.775</v>
      </c>
      <c r="E24" s="8">
        <v>19.2</v>
      </c>
      <c r="F24" s="9">
        <f t="shared" si="1"/>
        <v>553.5749999999999</v>
      </c>
    </row>
    <row r="25" spans="1:6" ht="12.75">
      <c r="A25" s="4">
        <v>1845</v>
      </c>
      <c r="B25" s="5">
        <v>562</v>
      </c>
      <c r="C25" s="6">
        <v>29.425</v>
      </c>
      <c r="D25" s="6">
        <f t="shared" si="0"/>
        <v>591.425</v>
      </c>
      <c r="E25" s="8">
        <v>20.1</v>
      </c>
      <c r="F25" s="9">
        <f t="shared" si="1"/>
        <v>571.3249999999999</v>
      </c>
    </row>
    <row r="26" spans="1:6" ht="12.75">
      <c r="A26" s="4">
        <v>1846</v>
      </c>
      <c r="B26" s="5">
        <v>566</v>
      </c>
      <c r="C26" s="6">
        <v>51.575</v>
      </c>
      <c r="D26" s="6">
        <f t="shared" si="0"/>
        <v>617.575</v>
      </c>
      <c r="E26" s="8">
        <v>29.7</v>
      </c>
      <c r="F26" s="9">
        <f t="shared" si="1"/>
        <v>587.875</v>
      </c>
    </row>
    <row r="27" spans="1:6" ht="12.75">
      <c r="A27" s="4">
        <v>1847</v>
      </c>
      <c r="B27" s="5">
        <v>569</v>
      </c>
      <c r="C27" s="6">
        <v>42.975</v>
      </c>
      <c r="D27" s="6">
        <f t="shared" si="0"/>
        <v>611.975</v>
      </c>
      <c r="E27" s="8">
        <v>77.7</v>
      </c>
      <c r="F27" s="9">
        <f t="shared" si="1"/>
        <v>534.275</v>
      </c>
    </row>
    <row r="28" spans="1:6" ht="12.75">
      <c r="A28" s="4">
        <v>1848</v>
      </c>
      <c r="B28" s="5">
        <v>574</v>
      </c>
      <c r="C28" s="6">
        <v>53.2</v>
      </c>
      <c r="D28" s="6">
        <f t="shared" si="0"/>
        <v>627.2</v>
      </c>
      <c r="E28" s="8">
        <v>57.8</v>
      </c>
      <c r="F28" s="9">
        <f t="shared" si="1"/>
        <v>569.4000000000001</v>
      </c>
    </row>
    <row r="29" spans="1:6" ht="12.75">
      <c r="A29" s="4">
        <v>1849</v>
      </c>
      <c r="B29" s="5">
        <v>577</v>
      </c>
      <c r="C29" s="6">
        <v>31.075</v>
      </c>
      <c r="D29" s="6">
        <f t="shared" si="0"/>
        <v>608.075</v>
      </c>
      <c r="E29" s="8">
        <v>12.5</v>
      </c>
      <c r="F29" s="9">
        <f t="shared" si="1"/>
        <v>595.575</v>
      </c>
    </row>
    <row r="30" spans="1:6" ht="12.75">
      <c r="A30" s="4">
        <v>1850</v>
      </c>
      <c r="B30" s="5">
        <v>601</v>
      </c>
      <c r="C30" s="6">
        <v>29.95</v>
      </c>
      <c r="D30" s="6">
        <f t="shared" si="0"/>
        <v>630.95</v>
      </c>
      <c r="E30" s="8">
        <v>22.3</v>
      </c>
      <c r="F30" s="9">
        <f t="shared" si="1"/>
        <v>608.6500000000001</v>
      </c>
    </row>
    <row r="31" spans="1:6" ht="12.75">
      <c r="A31" s="4">
        <v>1851</v>
      </c>
      <c r="B31" s="5">
        <v>610</v>
      </c>
      <c r="C31" s="6">
        <v>29.025</v>
      </c>
      <c r="D31" s="6">
        <f t="shared" si="0"/>
        <v>639.025</v>
      </c>
      <c r="E31" s="8">
        <v>31.2</v>
      </c>
      <c r="F31" s="9">
        <f t="shared" si="1"/>
        <v>607.8249999999999</v>
      </c>
    </row>
    <row r="32" spans="1:6" ht="12.75">
      <c r="A32" s="4">
        <v>1852</v>
      </c>
      <c r="B32" s="5">
        <v>618</v>
      </c>
      <c r="C32" s="6">
        <v>33.375</v>
      </c>
      <c r="D32" s="6">
        <f t="shared" si="0"/>
        <v>651.375</v>
      </c>
      <c r="E32" s="8">
        <v>41.7</v>
      </c>
      <c r="F32" s="9">
        <f t="shared" si="1"/>
        <v>609.675</v>
      </c>
    </row>
    <row r="33" spans="1:6" ht="12.75">
      <c r="A33" s="4">
        <v>1853</v>
      </c>
      <c r="B33" s="5">
        <v>628</v>
      </c>
      <c r="C33" s="6">
        <v>33.575</v>
      </c>
      <c r="D33" s="6">
        <f t="shared" si="0"/>
        <v>661.575</v>
      </c>
      <c r="E33" s="8">
        <v>33.5</v>
      </c>
      <c r="F33" s="9">
        <f t="shared" si="1"/>
        <v>628.075</v>
      </c>
    </row>
    <row r="34" spans="1:6" ht="12.75">
      <c r="A34" s="4">
        <v>1854</v>
      </c>
      <c r="B34" s="5">
        <v>659</v>
      </c>
      <c r="C34" s="6">
        <v>33.75</v>
      </c>
      <c r="D34" s="6">
        <f t="shared" si="0"/>
        <v>692.75</v>
      </c>
      <c r="E34" s="8">
        <v>25.6</v>
      </c>
      <c r="F34" s="9">
        <f t="shared" si="1"/>
        <v>667.15</v>
      </c>
    </row>
    <row r="35" spans="1:6" ht="12.75">
      <c r="A35" s="4">
        <v>1855</v>
      </c>
      <c r="B35" s="5">
        <v>704</v>
      </c>
      <c r="C35" s="6">
        <v>35.625</v>
      </c>
      <c r="D35" s="6">
        <f t="shared" si="0"/>
        <v>739.625</v>
      </c>
      <c r="E35" s="8">
        <v>36.9</v>
      </c>
      <c r="F35" s="9">
        <f t="shared" si="1"/>
        <v>702.725</v>
      </c>
    </row>
    <row r="36" spans="1:6" ht="12.75">
      <c r="A36" s="4">
        <v>1856</v>
      </c>
      <c r="B36" s="5">
        <v>755</v>
      </c>
      <c r="C36" s="6">
        <v>56.981</v>
      </c>
      <c r="D36" s="6">
        <f>B36+C36</f>
        <v>811.981</v>
      </c>
      <c r="E36" s="6">
        <v>51.867116</v>
      </c>
      <c r="F36" s="6">
        <f>D36-E36</f>
        <v>760.113884</v>
      </c>
    </row>
    <row r="37" spans="1:6" ht="12.75">
      <c r="A37" s="4">
        <v>1857</v>
      </c>
      <c r="B37" s="5">
        <v>789</v>
      </c>
      <c r="C37" s="6">
        <v>71.564</v>
      </c>
      <c r="D37" s="6">
        <f aca="true" t="shared" si="2" ref="D37:D53">B37+C37</f>
        <v>860.564</v>
      </c>
      <c r="E37" s="6">
        <v>49.337002999999996</v>
      </c>
      <c r="F37" s="6">
        <f aca="true" t="shared" si="3" ref="F37:F53">D37-E37</f>
        <v>811.226997</v>
      </c>
    </row>
    <row r="38" spans="1:6" ht="12.75">
      <c r="A38" s="4">
        <v>1858</v>
      </c>
      <c r="B38" s="5">
        <v>807</v>
      </c>
      <c r="C38" s="6">
        <v>85.993</v>
      </c>
      <c r="D38" s="6">
        <f t="shared" si="2"/>
        <v>892.9929999999999</v>
      </c>
      <c r="E38" s="6">
        <v>55.887905</v>
      </c>
      <c r="F38" s="6">
        <f t="shared" si="3"/>
        <v>837.1050949999999</v>
      </c>
    </row>
    <row r="39" spans="1:6" ht="12.75">
      <c r="A39" s="4">
        <v>1859</v>
      </c>
      <c r="B39" s="5">
        <v>863</v>
      </c>
      <c r="C39" s="6">
        <v>112.29</v>
      </c>
      <c r="D39" s="6">
        <f t="shared" si="2"/>
        <v>975.29</v>
      </c>
      <c r="E39" s="6">
        <v>70.387743</v>
      </c>
      <c r="F39" s="6">
        <f t="shared" si="3"/>
        <v>904.902257</v>
      </c>
    </row>
    <row r="40" spans="1:6" ht="12.75">
      <c r="A40" s="4">
        <v>1860</v>
      </c>
      <c r="B40" s="5">
        <v>926</v>
      </c>
      <c r="C40" s="6">
        <v>118.207</v>
      </c>
      <c r="D40" s="6">
        <f t="shared" si="2"/>
        <v>1044.2069999999999</v>
      </c>
      <c r="E40" s="6">
        <v>82.203698</v>
      </c>
      <c r="F40" s="6">
        <f t="shared" si="3"/>
        <v>962.0033019999998</v>
      </c>
    </row>
    <row r="41" spans="1:6" ht="12.75">
      <c r="A41" s="4">
        <v>1861</v>
      </c>
      <c r="B41" s="5">
        <v>1030</v>
      </c>
      <c r="C41" s="6">
        <v>99.971</v>
      </c>
      <c r="D41" s="6">
        <f t="shared" si="2"/>
        <v>1129.971</v>
      </c>
      <c r="E41" s="6">
        <v>70.39772174419683</v>
      </c>
      <c r="F41" s="6">
        <f t="shared" si="3"/>
        <v>1059.5732782558032</v>
      </c>
    </row>
    <row r="42" spans="1:6" ht="12.75">
      <c r="A42" s="4">
        <v>1862</v>
      </c>
      <c r="B42" s="5">
        <v>1109</v>
      </c>
      <c r="C42" s="6">
        <v>99.965</v>
      </c>
      <c r="D42" s="6">
        <f t="shared" si="2"/>
        <v>1208.965</v>
      </c>
      <c r="E42" s="6">
        <v>75.01885724440925</v>
      </c>
      <c r="F42" s="6">
        <f t="shared" si="3"/>
        <v>1133.9461427555907</v>
      </c>
    </row>
    <row r="43" spans="1:6" ht="12.75">
      <c r="A43" s="4">
        <v>1863</v>
      </c>
      <c r="B43" s="5">
        <v>1161</v>
      </c>
      <c r="C43" s="6">
        <v>117.829</v>
      </c>
      <c r="D43" s="6">
        <f t="shared" si="2"/>
        <v>1278.829</v>
      </c>
      <c r="E43" s="6">
        <v>80.76440136738634</v>
      </c>
      <c r="F43" s="6">
        <f t="shared" si="3"/>
        <v>1198.0645986326135</v>
      </c>
    </row>
    <row r="44" spans="1:6" ht="12.75">
      <c r="A44" s="4">
        <v>1864</v>
      </c>
      <c r="B44" s="5">
        <v>1277</v>
      </c>
      <c r="C44" s="6">
        <v>124.78</v>
      </c>
      <c r="D44" s="6">
        <f t="shared" si="2"/>
        <v>1401.78</v>
      </c>
      <c r="E44" s="6">
        <v>66.73086140199297</v>
      </c>
      <c r="F44" s="6">
        <f t="shared" si="3"/>
        <v>1335.049138598007</v>
      </c>
    </row>
    <row r="45" spans="1:6" ht="12.75">
      <c r="A45" s="4">
        <v>1865</v>
      </c>
      <c r="B45" s="5">
        <v>1350</v>
      </c>
      <c r="C45" s="6">
        <v>114.668</v>
      </c>
      <c r="D45" s="6">
        <f t="shared" si="2"/>
        <v>1464.6680000000001</v>
      </c>
      <c r="E45" s="6">
        <v>80.6653010098876</v>
      </c>
      <c r="F45" s="6">
        <f t="shared" si="3"/>
        <v>1384.0026989901125</v>
      </c>
    </row>
    <row r="46" spans="1:6" ht="12.75">
      <c r="A46" s="4">
        <v>1866</v>
      </c>
      <c r="B46" s="5">
        <v>1407</v>
      </c>
      <c r="C46" s="6">
        <v>89.769</v>
      </c>
      <c r="D46" s="6">
        <f t="shared" si="2"/>
        <v>1496.769</v>
      </c>
      <c r="E46" s="6">
        <v>96.17713183561855</v>
      </c>
      <c r="F46" s="6">
        <f t="shared" si="3"/>
        <v>1400.5918681643814</v>
      </c>
    </row>
    <row r="47" spans="1:6" ht="12.75">
      <c r="A47" s="4">
        <v>1867</v>
      </c>
      <c r="B47" s="5">
        <v>1479</v>
      </c>
      <c r="C47" s="6">
        <v>95.359</v>
      </c>
      <c r="D47" s="6">
        <f t="shared" si="2"/>
        <v>1574.359</v>
      </c>
      <c r="E47" s="6">
        <v>105.82869951832683</v>
      </c>
      <c r="F47" s="6">
        <f t="shared" si="3"/>
        <v>1468.530300481673</v>
      </c>
    </row>
    <row r="48" spans="1:6" ht="12.75">
      <c r="A48" s="4">
        <v>1868</v>
      </c>
      <c r="B48" s="5">
        <v>1521</v>
      </c>
      <c r="C48" s="6">
        <v>102.882</v>
      </c>
      <c r="D48" s="6">
        <f t="shared" si="2"/>
        <v>1623.882</v>
      </c>
      <c r="E48" s="6">
        <v>91.00349158487505</v>
      </c>
      <c r="F48" s="6">
        <f t="shared" si="3"/>
        <v>1532.878508415125</v>
      </c>
    </row>
    <row r="49" spans="1:6" ht="12.75">
      <c r="A49" s="4">
        <v>1869</v>
      </c>
      <c r="B49" s="5">
        <v>1589</v>
      </c>
      <c r="C49" s="6">
        <v>95.97</v>
      </c>
      <c r="D49" s="6">
        <f t="shared" si="2"/>
        <v>1684.97</v>
      </c>
      <c r="E49" s="6">
        <v>115.79511368660924</v>
      </c>
      <c r="F49" s="6">
        <f t="shared" si="3"/>
        <v>1569.1748863133907</v>
      </c>
    </row>
    <row r="50" spans="1:6" ht="12.75">
      <c r="A50" s="4">
        <v>1870</v>
      </c>
      <c r="B50" s="5">
        <v>1694</v>
      </c>
      <c r="C50" s="6">
        <v>99.111</v>
      </c>
      <c r="D50" s="6">
        <f t="shared" si="2"/>
        <v>1793.111</v>
      </c>
      <c r="E50" s="6">
        <v>181.4981018228342</v>
      </c>
      <c r="F50" s="6">
        <f t="shared" si="3"/>
        <v>1611.6128981771658</v>
      </c>
    </row>
    <row r="51" spans="1:6" ht="12.75">
      <c r="A51" s="4">
        <v>1871</v>
      </c>
      <c r="B51" s="5">
        <v>1777</v>
      </c>
      <c r="C51" s="6">
        <v>122.155</v>
      </c>
      <c r="D51" s="6">
        <f t="shared" si="2"/>
        <v>1899.155</v>
      </c>
      <c r="E51" s="6">
        <v>214.95074072994476</v>
      </c>
      <c r="F51" s="6">
        <f t="shared" si="3"/>
        <v>1684.2042592700552</v>
      </c>
    </row>
    <row r="52" spans="1:6" ht="12.75">
      <c r="A52" s="4">
        <v>1872</v>
      </c>
      <c r="B52" s="5">
        <v>1873</v>
      </c>
      <c r="C52" s="6">
        <v>114.794</v>
      </c>
      <c r="D52" s="6">
        <f t="shared" si="2"/>
        <v>1987.794</v>
      </c>
      <c r="E52" s="6">
        <v>180.57797793538296</v>
      </c>
      <c r="F52" s="6">
        <f t="shared" si="3"/>
        <v>1807.2160220646172</v>
      </c>
    </row>
    <row r="53" spans="1:6" ht="12.75">
      <c r="A53" s="4">
        <v>1873</v>
      </c>
      <c r="B53" s="5">
        <v>1999</v>
      </c>
      <c r="C53" s="6">
        <v>97.301</v>
      </c>
      <c r="D53" s="6">
        <f t="shared" si="2"/>
        <v>2096.301</v>
      </c>
      <c r="E53" s="6">
        <v>112.49409991178402</v>
      </c>
      <c r="F53" s="6">
        <f t="shared" si="3"/>
        <v>1983.806900088216</v>
      </c>
    </row>
    <row r="55" spans="1:6" ht="12.75">
      <c r="A55" s="2" t="s">
        <v>47</v>
      </c>
      <c r="B55" s="5"/>
      <c r="C55" s="5"/>
      <c r="D55" s="5"/>
      <c r="E55" s="5"/>
      <c r="F55" s="5"/>
    </row>
    <row r="56" ht="12.75">
      <c r="A56" s="1" t="s">
        <v>57</v>
      </c>
    </row>
  </sheetData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1">
      <selection activeCell="L20" sqref="L20"/>
    </sheetView>
  </sheetViews>
  <sheetFormatPr defaultColWidth="11.421875" defaultRowHeight="12.75"/>
  <sheetData>
    <row r="1" ht="12.75">
      <c r="A1" t="s">
        <v>22</v>
      </c>
    </row>
    <row r="2" ht="12.75">
      <c r="A2" t="s">
        <v>58</v>
      </c>
    </row>
    <row r="3" ht="12.75">
      <c r="A3" t="s">
        <v>4</v>
      </c>
    </row>
    <row r="4" spans="1:7" ht="12.75">
      <c r="A4" s="5" t="s">
        <v>5</v>
      </c>
      <c r="B4" s="5" t="s">
        <v>25</v>
      </c>
      <c r="C4" s="5" t="s">
        <v>26</v>
      </c>
      <c r="D4" s="5" t="s">
        <v>1</v>
      </c>
      <c r="E4" s="5" t="s">
        <v>27</v>
      </c>
      <c r="F4" s="5" t="s">
        <v>28</v>
      </c>
      <c r="G4" s="5" t="s">
        <v>2</v>
      </c>
    </row>
    <row r="5" spans="2:6" ht="12.75">
      <c r="B5" t="s">
        <v>7</v>
      </c>
      <c r="C5" t="s">
        <v>60</v>
      </c>
      <c r="E5" t="s">
        <v>61</v>
      </c>
      <c r="F5" t="s">
        <v>8</v>
      </c>
    </row>
    <row r="6" ht="12.75">
      <c r="C6" t="s">
        <v>46</v>
      </c>
    </row>
    <row r="7" spans="2:7" ht="12.75">
      <c r="B7">
        <v>1</v>
      </c>
      <c r="C7">
        <v>2</v>
      </c>
      <c r="D7">
        <v>3</v>
      </c>
      <c r="E7">
        <v>4</v>
      </c>
      <c r="F7">
        <v>5</v>
      </c>
      <c r="G7">
        <v>6</v>
      </c>
    </row>
    <row r="8" spans="2:7" ht="12.75">
      <c r="B8" s="5"/>
      <c r="C8" s="5"/>
      <c r="D8" s="5" t="s">
        <v>41</v>
      </c>
      <c r="E8" s="5">
        <v>4</v>
      </c>
      <c r="F8" s="5">
        <v>5</v>
      </c>
      <c r="G8" s="5" t="s">
        <v>62</v>
      </c>
    </row>
    <row r="9" spans="1:7" ht="12.75">
      <c r="A9" s="4">
        <v>1830</v>
      </c>
      <c r="B9" s="6">
        <v>0.25</v>
      </c>
      <c r="C9" s="6">
        <v>0</v>
      </c>
      <c r="D9" s="6">
        <v>0.25</v>
      </c>
      <c r="E9" s="6"/>
      <c r="F9" s="6"/>
      <c r="G9" s="6">
        <v>0.25</v>
      </c>
    </row>
    <row r="10" spans="1:7" ht="12.75">
      <c r="A10" s="4">
        <v>1831</v>
      </c>
      <c r="B10" s="6">
        <v>0.025</v>
      </c>
      <c r="C10" s="6">
        <v>0</v>
      </c>
      <c r="D10" s="6">
        <v>0.025</v>
      </c>
      <c r="E10" s="6"/>
      <c r="F10" s="6"/>
      <c r="G10" s="6">
        <v>0.025</v>
      </c>
    </row>
    <row r="11" spans="1:7" ht="12.75">
      <c r="A11" s="4">
        <v>1832</v>
      </c>
      <c r="B11" s="6">
        <v>0.05</v>
      </c>
      <c r="C11" s="6">
        <v>0</v>
      </c>
      <c r="D11" s="6">
        <v>0.05</v>
      </c>
      <c r="E11" s="6"/>
      <c r="F11" s="6"/>
      <c r="G11" s="6">
        <v>0.05</v>
      </c>
    </row>
    <row r="12" spans="1:7" ht="12.75">
      <c r="A12" s="4">
        <v>1833</v>
      </c>
      <c r="B12" s="6">
        <v>0.1</v>
      </c>
      <c r="C12" s="6">
        <v>0</v>
      </c>
      <c r="D12" s="6">
        <v>0.1</v>
      </c>
      <c r="E12" s="6"/>
      <c r="F12" s="6"/>
      <c r="G12" s="6">
        <v>0.1</v>
      </c>
    </row>
    <row r="13" spans="1:7" ht="12.75">
      <c r="A13" s="4">
        <v>1834</v>
      </c>
      <c r="B13" s="6">
        <v>1.55</v>
      </c>
      <c r="C13" s="6">
        <v>0</v>
      </c>
      <c r="D13" s="6">
        <v>1.55</v>
      </c>
      <c r="E13" s="6"/>
      <c r="F13" s="6"/>
      <c r="G13" s="6">
        <v>1.55</v>
      </c>
    </row>
    <row r="14" spans="1:7" ht="12.75">
      <c r="A14" s="4">
        <v>1835</v>
      </c>
      <c r="B14" s="6">
        <v>1.85</v>
      </c>
      <c r="C14" s="6">
        <v>0</v>
      </c>
      <c r="D14" s="6">
        <v>1.85</v>
      </c>
      <c r="E14" s="6"/>
      <c r="F14" s="6"/>
      <c r="G14" s="6">
        <v>1.85</v>
      </c>
    </row>
    <row r="15" spans="1:7" ht="12.75">
      <c r="A15" s="4">
        <v>1836</v>
      </c>
      <c r="B15" s="6">
        <v>1.875</v>
      </c>
      <c r="C15" s="6">
        <v>0</v>
      </c>
      <c r="D15" s="6">
        <v>1.875</v>
      </c>
      <c r="E15" s="6"/>
      <c r="F15" s="6"/>
      <c r="G15" s="6">
        <v>1.875</v>
      </c>
    </row>
    <row r="16" spans="1:7" ht="12.75">
      <c r="A16" s="4">
        <v>1837</v>
      </c>
      <c r="B16" s="6">
        <v>1.575</v>
      </c>
      <c r="C16" s="6">
        <v>0</v>
      </c>
      <c r="D16" s="6">
        <v>1.575</v>
      </c>
      <c r="E16" s="6"/>
      <c r="F16" s="6"/>
      <c r="G16" s="6">
        <v>1.575</v>
      </c>
    </row>
    <row r="17" spans="1:7" ht="12.75">
      <c r="A17" s="4">
        <v>1838</v>
      </c>
      <c r="B17" s="6">
        <v>1.75</v>
      </c>
      <c r="C17" s="6">
        <v>0</v>
      </c>
      <c r="D17" s="6">
        <v>1.75</v>
      </c>
      <c r="E17" s="6"/>
      <c r="F17" s="6"/>
      <c r="G17" s="6">
        <v>1.75</v>
      </c>
    </row>
    <row r="18" spans="1:7" ht="12.75">
      <c r="A18" s="4">
        <v>1839</v>
      </c>
      <c r="B18" s="6">
        <v>1.8</v>
      </c>
      <c r="C18" s="6">
        <v>0</v>
      </c>
      <c r="D18" s="6">
        <v>1.8</v>
      </c>
      <c r="E18" s="6"/>
      <c r="F18" s="6">
        <v>0.3</v>
      </c>
      <c r="G18" s="6">
        <v>2.1</v>
      </c>
    </row>
    <row r="19" spans="1:7" ht="12.75">
      <c r="A19" s="4">
        <v>1840</v>
      </c>
      <c r="B19" s="6">
        <v>2.4</v>
      </c>
      <c r="C19" s="6">
        <v>0</v>
      </c>
      <c r="D19" s="6">
        <v>2.4</v>
      </c>
      <c r="E19" s="6"/>
      <c r="F19" s="6">
        <v>0.75</v>
      </c>
      <c r="G19" s="6">
        <v>3.15</v>
      </c>
    </row>
    <row r="20" spans="1:7" ht="12.75">
      <c r="A20" s="4">
        <v>1841</v>
      </c>
      <c r="B20" s="6">
        <v>2.575</v>
      </c>
      <c r="C20" s="6">
        <v>0</v>
      </c>
      <c r="D20" s="6">
        <v>2.575</v>
      </c>
      <c r="E20" s="6"/>
      <c r="F20" s="6">
        <v>1</v>
      </c>
      <c r="G20" s="6">
        <v>3.575</v>
      </c>
    </row>
    <row r="21" spans="1:7" ht="12.75">
      <c r="A21" s="4">
        <v>1842</v>
      </c>
      <c r="B21" s="6">
        <v>2.55</v>
      </c>
      <c r="C21" s="6">
        <v>0</v>
      </c>
      <c r="D21" s="6">
        <v>2.55</v>
      </c>
      <c r="E21" s="6"/>
      <c r="F21" s="6">
        <v>1</v>
      </c>
      <c r="G21" s="6">
        <v>3.55</v>
      </c>
    </row>
    <row r="22" spans="1:7" ht="12.75">
      <c r="A22" s="4">
        <v>1843</v>
      </c>
      <c r="B22" s="6">
        <v>3.125</v>
      </c>
      <c r="C22" s="6">
        <v>0</v>
      </c>
      <c r="D22" s="6">
        <v>3.125</v>
      </c>
      <c r="E22" s="6"/>
      <c r="F22" s="6">
        <v>1.2</v>
      </c>
      <c r="G22" s="6">
        <v>4.325</v>
      </c>
    </row>
    <row r="23" spans="1:7" ht="12.75">
      <c r="A23" s="4">
        <v>1844</v>
      </c>
      <c r="B23" s="6">
        <v>4.65</v>
      </c>
      <c r="C23" s="6">
        <v>5.15</v>
      </c>
      <c r="D23" s="6">
        <v>9.8</v>
      </c>
      <c r="E23" s="6"/>
      <c r="F23" s="6">
        <v>1.65</v>
      </c>
      <c r="G23" s="6">
        <v>11.45</v>
      </c>
    </row>
    <row r="24" spans="1:7" ht="12.75">
      <c r="A24" s="4">
        <v>1845</v>
      </c>
      <c r="B24" s="6">
        <v>4.9</v>
      </c>
      <c r="C24" s="6">
        <v>9.45</v>
      </c>
      <c r="D24" s="6">
        <v>14.35</v>
      </c>
      <c r="E24" s="6"/>
      <c r="F24" s="6">
        <v>2.3</v>
      </c>
      <c r="G24" s="6">
        <v>16.65</v>
      </c>
    </row>
    <row r="25" spans="1:7" ht="12.75">
      <c r="A25" s="4">
        <v>1846</v>
      </c>
      <c r="B25" s="6">
        <v>9.4</v>
      </c>
      <c r="C25" s="6">
        <v>14.325</v>
      </c>
      <c r="D25" s="6">
        <v>23.725</v>
      </c>
      <c r="E25" s="6"/>
      <c r="F25" s="6">
        <v>2.95</v>
      </c>
      <c r="G25" s="6">
        <v>26.675</v>
      </c>
    </row>
    <row r="26" spans="1:7" ht="12.75">
      <c r="A26" s="4">
        <v>1847</v>
      </c>
      <c r="B26" s="6">
        <v>11.35</v>
      </c>
      <c r="C26" s="6">
        <v>3.05</v>
      </c>
      <c r="D26" s="6">
        <v>14.4</v>
      </c>
      <c r="E26" s="6"/>
      <c r="F26" s="6">
        <v>3.625</v>
      </c>
      <c r="G26" s="6">
        <v>18.025</v>
      </c>
    </row>
    <row r="27" spans="1:7" ht="12.75">
      <c r="A27" s="4">
        <v>1848</v>
      </c>
      <c r="B27" s="6">
        <v>6.95</v>
      </c>
      <c r="C27" s="6">
        <v>1</v>
      </c>
      <c r="D27" s="6">
        <v>7.95</v>
      </c>
      <c r="E27" s="6"/>
      <c r="F27" s="6">
        <v>2.925</v>
      </c>
      <c r="G27" s="6">
        <v>10.875</v>
      </c>
    </row>
    <row r="28" spans="1:7" ht="12.75">
      <c r="A28" s="4">
        <v>1849</v>
      </c>
      <c r="B28" s="6">
        <v>13.725</v>
      </c>
      <c r="C28" s="6">
        <v>4.5</v>
      </c>
      <c r="D28" s="6">
        <v>18.225</v>
      </c>
      <c r="E28" s="6"/>
      <c r="F28" s="6">
        <v>3.525</v>
      </c>
      <c r="G28" s="6">
        <v>21.75</v>
      </c>
    </row>
    <row r="29" spans="1:7" ht="12.75">
      <c r="A29" s="4">
        <v>1850</v>
      </c>
      <c r="B29" s="6">
        <v>13.275</v>
      </c>
      <c r="C29" s="6">
        <v>8</v>
      </c>
      <c r="D29" s="6">
        <v>21.275</v>
      </c>
      <c r="E29" s="6"/>
      <c r="F29" s="6">
        <v>4.175</v>
      </c>
      <c r="G29" s="6">
        <v>25.45</v>
      </c>
    </row>
    <row r="30" spans="1:7" ht="12.75">
      <c r="A30" s="4">
        <v>1851</v>
      </c>
      <c r="B30" s="6">
        <v>18.9</v>
      </c>
      <c r="C30" s="6">
        <v>9.5</v>
      </c>
      <c r="D30" s="6">
        <v>28.4</v>
      </c>
      <c r="E30" s="6"/>
      <c r="F30" s="6">
        <v>4.8</v>
      </c>
      <c r="G30" s="6">
        <v>33.2</v>
      </c>
    </row>
    <row r="31" spans="1:7" ht="12.75">
      <c r="A31" s="4">
        <v>1852</v>
      </c>
      <c r="B31" s="6">
        <v>26.325</v>
      </c>
      <c r="C31" s="6">
        <v>16</v>
      </c>
      <c r="D31" s="6">
        <v>42.325</v>
      </c>
      <c r="E31" s="6"/>
      <c r="F31" s="6">
        <v>5.425</v>
      </c>
      <c r="G31" s="6">
        <v>47.75</v>
      </c>
    </row>
    <row r="32" spans="1:7" ht="12.75">
      <c r="A32" s="4">
        <v>1853</v>
      </c>
      <c r="B32" s="6">
        <v>17.325</v>
      </c>
      <c r="C32" s="6">
        <v>14</v>
      </c>
      <c r="D32" s="6">
        <v>31.325</v>
      </c>
      <c r="E32" s="6"/>
      <c r="F32" s="6">
        <v>4.7</v>
      </c>
      <c r="G32" s="6">
        <v>36.025</v>
      </c>
    </row>
    <row r="33" spans="1:7" ht="12.75">
      <c r="A33" s="4">
        <v>1854</v>
      </c>
      <c r="B33" s="6">
        <v>18.3</v>
      </c>
      <c r="C33" s="6">
        <v>15</v>
      </c>
      <c r="D33" s="6">
        <v>33.3</v>
      </c>
      <c r="E33" s="6"/>
      <c r="F33" s="6">
        <v>5.3</v>
      </c>
      <c r="G33" s="6">
        <v>38.6</v>
      </c>
    </row>
    <row r="34" spans="1:7" ht="12.75">
      <c r="A34" s="4">
        <v>1855</v>
      </c>
      <c r="B34" s="6">
        <v>29.975</v>
      </c>
      <c r="C34" s="6">
        <v>17.5</v>
      </c>
      <c r="D34" s="6">
        <v>47.475</v>
      </c>
      <c r="E34" s="6"/>
      <c r="F34" s="6">
        <v>5.925</v>
      </c>
      <c r="G34" s="6">
        <v>53.4</v>
      </c>
    </row>
    <row r="35" spans="1:7" ht="12.75">
      <c r="A35" s="4">
        <v>1856</v>
      </c>
      <c r="B35" s="6">
        <v>41.082</v>
      </c>
      <c r="C35" s="6">
        <v>15.376</v>
      </c>
      <c r="D35" s="6">
        <v>56.458</v>
      </c>
      <c r="E35" s="6"/>
      <c r="F35" s="6">
        <v>6.815</v>
      </c>
      <c r="G35" s="6">
        <v>63.272999999999996</v>
      </c>
    </row>
    <row r="36" spans="1:7" ht="12.75">
      <c r="A36" s="4">
        <v>1857</v>
      </c>
      <c r="B36" s="6">
        <v>33.758</v>
      </c>
      <c r="C36" s="6">
        <v>16.975</v>
      </c>
      <c r="D36" s="6">
        <v>50.733000000000004</v>
      </c>
      <c r="E36" s="6">
        <v>26.311</v>
      </c>
      <c r="F36" s="6">
        <v>7.518</v>
      </c>
      <c r="G36" s="6">
        <v>84.56200000000001</v>
      </c>
    </row>
    <row r="37" spans="1:7" ht="12.75">
      <c r="A37" s="4">
        <v>1858</v>
      </c>
      <c r="B37" s="6">
        <v>45.115</v>
      </c>
      <c r="C37" s="6">
        <v>18.348</v>
      </c>
      <c r="D37" s="6">
        <v>63.463</v>
      </c>
      <c r="E37" s="6">
        <v>28.439</v>
      </c>
      <c r="F37" s="6">
        <v>8.454</v>
      </c>
      <c r="G37" s="6">
        <v>100.356</v>
      </c>
    </row>
    <row r="38" spans="1:7" ht="12.75">
      <c r="A38" s="4">
        <v>1859</v>
      </c>
      <c r="B38" s="6">
        <v>57.346</v>
      </c>
      <c r="C38" s="6">
        <v>25.111</v>
      </c>
      <c r="D38" s="6">
        <v>82.457</v>
      </c>
      <c r="E38" s="6">
        <v>38.922</v>
      </c>
      <c r="F38" s="6">
        <v>9.338</v>
      </c>
      <c r="G38" s="6">
        <v>130.71699999999998</v>
      </c>
    </row>
    <row r="39" spans="1:7" ht="12.75">
      <c r="A39" s="4">
        <v>1860</v>
      </c>
      <c r="B39" s="6">
        <v>43.31</v>
      </c>
      <c r="C39" s="6">
        <v>25.891</v>
      </c>
      <c r="D39" s="6">
        <v>69.201</v>
      </c>
      <c r="E39" s="6">
        <v>47.1</v>
      </c>
      <c r="F39" s="6">
        <v>10.336</v>
      </c>
      <c r="G39" s="6">
        <v>126.63699999999999</v>
      </c>
    </row>
    <row r="40" spans="1:7" ht="12.75">
      <c r="A40" s="4">
        <v>1861</v>
      </c>
      <c r="B40" s="6">
        <v>35.73</v>
      </c>
      <c r="C40" s="6">
        <v>17.842</v>
      </c>
      <c r="D40" s="6">
        <v>53.571999999999996</v>
      </c>
      <c r="E40" s="6">
        <v>32.45754123054343</v>
      </c>
      <c r="F40" s="6">
        <v>11.235</v>
      </c>
      <c r="G40" s="6">
        <v>97.26454123054343</v>
      </c>
    </row>
    <row r="41" spans="1:7" ht="12.75">
      <c r="A41" s="4">
        <v>1862</v>
      </c>
      <c r="B41" s="6">
        <v>54.606</v>
      </c>
      <c r="C41" s="6">
        <v>17.792</v>
      </c>
      <c r="D41" s="6">
        <v>72.398</v>
      </c>
      <c r="E41" s="6">
        <v>32.366582982503566</v>
      </c>
      <c r="F41" s="6">
        <v>11.869</v>
      </c>
      <c r="G41" s="6">
        <v>116.63358298250355</v>
      </c>
    </row>
    <row r="42" spans="1:7" ht="12.75">
      <c r="A42" s="4">
        <v>1863</v>
      </c>
      <c r="B42" s="6">
        <v>56.817</v>
      </c>
      <c r="C42" s="6">
        <v>19.445</v>
      </c>
      <c r="D42" s="6">
        <v>76.262</v>
      </c>
      <c r="E42" s="6">
        <v>35.37366266270132</v>
      </c>
      <c r="F42" s="6">
        <v>12.159</v>
      </c>
      <c r="G42" s="6">
        <v>123.79466266270133</v>
      </c>
    </row>
    <row r="43" spans="1:7" ht="12.75">
      <c r="A43" s="4">
        <v>1864</v>
      </c>
      <c r="B43" s="6">
        <v>22.125</v>
      </c>
      <c r="C43" s="6">
        <v>16.007</v>
      </c>
      <c r="D43" s="6">
        <v>38.132000000000005</v>
      </c>
      <c r="E43" s="6">
        <v>29.119373527480587</v>
      </c>
      <c r="F43" s="6">
        <v>12.477</v>
      </c>
      <c r="G43" s="6">
        <v>79.7283735274806</v>
      </c>
    </row>
    <row r="44" spans="1:7" ht="12.75">
      <c r="A44" s="4">
        <v>1865</v>
      </c>
      <c r="B44" s="6">
        <v>22.238</v>
      </c>
      <c r="C44" s="6">
        <v>21.21</v>
      </c>
      <c r="D44" s="6">
        <v>43.448</v>
      </c>
      <c r="E44" s="6">
        <v>38.584488818508355</v>
      </c>
      <c r="F44" s="6">
        <v>11.677</v>
      </c>
      <c r="G44" s="6">
        <v>93.70948881850836</v>
      </c>
    </row>
    <row r="45" spans="1:7" ht="12.75">
      <c r="A45" s="4">
        <v>1866</v>
      </c>
      <c r="B45" s="6">
        <v>17.978</v>
      </c>
      <c r="C45" s="6">
        <v>29.276</v>
      </c>
      <c r="D45" s="6">
        <v>47.254000000000005</v>
      </c>
      <c r="E45" s="6">
        <v>53.25787339229847</v>
      </c>
      <c r="F45" s="6">
        <v>11.086</v>
      </c>
      <c r="G45" s="6">
        <v>111.59787339229847</v>
      </c>
    </row>
    <row r="46" spans="1:7" ht="12.75">
      <c r="A46" s="4">
        <v>1867</v>
      </c>
      <c r="B46" s="6">
        <v>47.36</v>
      </c>
      <c r="C46" s="6">
        <v>33.346</v>
      </c>
      <c r="D46" s="6">
        <v>80.70599999999999</v>
      </c>
      <c r="E46" s="6">
        <v>60.66187478274302</v>
      </c>
      <c r="F46" s="6">
        <v>11.093</v>
      </c>
      <c r="G46" s="6">
        <v>152.460874782743</v>
      </c>
    </row>
    <row r="47" spans="1:7" ht="12.75">
      <c r="A47" s="4">
        <v>1868</v>
      </c>
      <c r="B47" s="6">
        <v>28.798</v>
      </c>
      <c r="C47" s="6">
        <v>29.451</v>
      </c>
      <c r="D47" s="6">
        <v>58.248999999999995</v>
      </c>
      <c r="E47" s="6">
        <v>53.576227260437975</v>
      </c>
      <c r="F47" s="6">
        <v>10.485</v>
      </c>
      <c r="G47" s="6">
        <v>122.31022726043797</v>
      </c>
    </row>
    <row r="48" spans="1:7" ht="12.75">
      <c r="A48" s="4">
        <v>1869</v>
      </c>
      <c r="B48" s="6">
        <v>40.612</v>
      </c>
      <c r="C48" s="6">
        <v>36.104</v>
      </c>
      <c r="D48" s="6">
        <v>76.71600000000001</v>
      </c>
      <c r="E48" s="6">
        <v>65.67913174462167</v>
      </c>
      <c r="F48" s="6">
        <v>8.183</v>
      </c>
      <c r="G48" s="6">
        <v>150.57813174462166</v>
      </c>
    </row>
    <row r="49" spans="1:7" ht="12.75">
      <c r="A49" s="4">
        <v>1870</v>
      </c>
      <c r="B49" s="6">
        <v>78.281</v>
      </c>
      <c r="C49" s="6">
        <v>41.7</v>
      </c>
      <c r="D49" s="6">
        <v>119.98100000000001</v>
      </c>
      <c r="E49" s="6">
        <v>75.85917886524274</v>
      </c>
      <c r="F49" s="6">
        <v>9.335</v>
      </c>
      <c r="G49" s="6">
        <v>205.17517886524277</v>
      </c>
    </row>
    <row r="50" spans="1:7" ht="12.75">
      <c r="A50" s="4">
        <v>1871</v>
      </c>
      <c r="B50" s="6">
        <v>75.733</v>
      </c>
      <c r="C50" s="6">
        <v>51.795</v>
      </c>
      <c r="D50" s="6">
        <v>127.528</v>
      </c>
      <c r="E50" s="6">
        <v>94.22364914449035</v>
      </c>
      <c r="F50" s="6">
        <v>11.392</v>
      </c>
      <c r="G50" s="6">
        <v>233.14364914449035</v>
      </c>
    </row>
    <row r="51" spans="1:7" ht="12.75">
      <c r="A51" s="4">
        <v>1872</v>
      </c>
      <c r="B51" s="6">
        <v>62.471</v>
      </c>
      <c r="C51" s="6">
        <v>50.515</v>
      </c>
      <c r="D51" s="6">
        <v>112.98599999999999</v>
      </c>
      <c r="E51" s="6">
        <v>91.89511799466996</v>
      </c>
      <c r="F51" s="6">
        <v>13.862</v>
      </c>
      <c r="G51" s="6">
        <v>218.74311799466994</v>
      </c>
    </row>
    <row r="52" spans="1:7" ht="12.75">
      <c r="A52" s="4">
        <v>1873</v>
      </c>
      <c r="B52" s="6">
        <v>43.733</v>
      </c>
      <c r="C52" s="6">
        <v>34.886</v>
      </c>
      <c r="D52" s="6">
        <v>78.619</v>
      </c>
      <c r="E52" s="6">
        <v>63.4633888223707</v>
      </c>
      <c r="F52" s="6">
        <v>12.633</v>
      </c>
      <c r="G52" s="6">
        <v>154.71538882237073</v>
      </c>
    </row>
    <row r="53" ht="12.75">
      <c r="A53" t="s">
        <v>29</v>
      </c>
    </row>
    <row r="54" spans="1:6" ht="12.75">
      <c r="A54" s="1" t="s">
        <v>48</v>
      </c>
      <c r="B54" s="1"/>
      <c r="C54" s="1"/>
      <c r="D54" s="1"/>
      <c r="E54" s="7"/>
      <c r="F54" s="7"/>
    </row>
    <row r="55" ht="12.75">
      <c r="A55" s="10" t="s">
        <v>63</v>
      </c>
    </row>
    <row r="56" spans="1:4" ht="12.75">
      <c r="A56" s="7" t="s">
        <v>49</v>
      </c>
      <c r="B56" s="7"/>
      <c r="C56" s="7"/>
      <c r="D56" s="7"/>
    </row>
    <row r="57" spans="1:4" ht="12.75">
      <c r="A57" s="7" t="s">
        <v>51</v>
      </c>
      <c r="B57" s="7"/>
      <c r="C57" s="7"/>
      <c r="D57" s="7"/>
    </row>
    <row r="58" spans="1:4" ht="12.75">
      <c r="A58" s="7" t="s">
        <v>52</v>
      </c>
      <c r="B58" s="7"/>
      <c r="C58" s="7"/>
      <c r="D58" s="7"/>
    </row>
    <row r="59" ht="12.75">
      <c r="A59" s="7" t="s">
        <v>64</v>
      </c>
    </row>
  </sheetData>
  <sheetProtection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">
      <selection activeCell="C57" sqref="C57"/>
    </sheetView>
  </sheetViews>
  <sheetFormatPr defaultColWidth="11.421875" defaultRowHeight="12.75"/>
  <sheetData>
    <row r="1" ht="12.75">
      <c r="A1" t="s">
        <v>30</v>
      </c>
    </row>
    <row r="2" ht="12.75">
      <c r="A2" t="s">
        <v>65</v>
      </c>
    </row>
    <row r="3" ht="12.75">
      <c r="A3" t="s">
        <v>4</v>
      </c>
    </row>
    <row r="5" spans="1:4" ht="12.75">
      <c r="A5" t="s">
        <v>5</v>
      </c>
      <c r="B5" s="5" t="s">
        <v>37</v>
      </c>
      <c r="C5" s="5" t="s">
        <v>38</v>
      </c>
      <c r="D5" s="5" t="s">
        <v>39</v>
      </c>
    </row>
    <row r="6" spans="2:4" ht="12.75">
      <c r="B6" s="5" t="s">
        <v>17</v>
      </c>
      <c r="C6" s="5" t="s">
        <v>17</v>
      </c>
      <c r="D6" s="5" t="s">
        <v>40</v>
      </c>
    </row>
    <row r="7" spans="2:4" ht="12.75">
      <c r="B7" s="5">
        <v>1</v>
      </c>
      <c r="C7" s="5">
        <v>2</v>
      </c>
      <c r="D7" s="5">
        <v>3</v>
      </c>
    </row>
    <row r="8" spans="2:4" ht="12.75">
      <c r="B8" s="5"/>
      <c r="C8" s="5"/>
      <c r="D8" s="5" t="s">
        <v>41</v>
      </c>
    </row>
    <row r="9" spans="1:4" ht="12.75">
      <c r="A9" s="4">
        <v>1830</v>
      </c>
      <c r="B9" s="5">
        <v>492</v>
      </c>
      <c r="C9" s="6">
        <v>1.025</v>
      </c>
      <c r="D9" s="6">
        <f>B9+C9</f>
        <v>493.025</v>
      </c>
    </row>
    <row r="10" spans="1:4" ht="12.75">
      <c r="A10" s="4">
        <v>1831</v>
      </c>
      <c r="B10" s="5">
        <v>494</v>
      </c>
      <c r="C10" s="6">
        <v>2.025</v>
      </c>
      <c r="D10" s="6">
        <f aca="true" t="shared" si="0" ref="D10:D52">B10+C10</f>
        <v>496.025</v>
      </c>
    </row>
    <row r="11" spans="1:4" ht="12.75">
      <c r="A11" s="4">
        <v>1832</v>
      </c>
      <c r="B11" s="5">
        <v>495</v>
      </c>
      <c r="C11" s="6">
        <v>3</v>
      </c>
      <c r="D11" s="6">
        <f t="shared" si="0"/>
        <v>498</v>
      </c>
    </row>
    <row r="12" spans="1:4" ht="12.75">
      <c r="A12" s="4">
        <v>1833</v>
      </c>
      <c r="B12" s="5">
        <v>497</v>
      </c>
      <c r="C12" s="6">
        <v>3</v>
      </c>
      <c r="D12" s="6">
        <f t="shared" si="0"/>
        <v>500</v>
      </c>
    </row>
    <row r="13" spans="1:4" ht="12.75">
      <c r="A13" s="4">
        <v>1834</v>
      </c>
      <c r="B13" s="5">
        <v>500</v>
      </c>
      <c r="C13" s="6">
        <v>3</v>
      </c>
      <c r="D13" s="6">
        <f t="shared" si="0"/>
        <v>503</v>
      </c>
    </row>
    <row r="14" spans="1:4" ht="12.75">
      <c r="A14" s="4">
        <v>1835</v>
      </c>
      <c r="B14" s="5">
        <v>508</v>
      </c>
      <c r="C14" s="6">
        <v>4.5</v>
      </c>
      <c r="D14" s="6">
        <f t="shared" si="0"/>
        <v>512.5</v>
      </c>
    </row>
    <row r="15" spans="1:4" ht="12.75">
      <c r="A15" s="4">
        <v>1836</v>
      </c>
      <c r="B15" s="5">
        <v>510</v>
      </c>
      <c r="C15" s="6">
        <v>4.5</v>
      </c>
      <c r="D15" s="6">
        <f t="shared" si="0"/>
        <v>514.5</v>
      </c>
    </row>
    <row r="16" spans="1:4" ht="12.75">
      <c r="A16" s="4">
        <v>1837</v>
      </c>
      <c r="B16" s="5">
        <v>514</v>
      </c>
      <c r="C16" s="6">
        <v>4.5</v>
      </c>
      <c r="D16" s="6">
        <f t="shared" si="0"/>
        <v>518.5</v>
      </c>
    </row>
    <row r="17" spans="1:4" ht="12.75">
      <c r="A17" s="4">
        <v>1838</v>
      </c>
      <c r="B17" s="5">
        <v>522</v>
      </c>
      <c r="C17" s="6">
        <v>4.5</v>
      </c>
      <c r="D17" s="6">
        <f t="shared" si="0"/>
        <v>526.5</v>
      </c>
    </row>
    <row r="18" spans="1:4" ht="12.75">
      <c r="A18" s="4">
        <v>1839</v>
      </c>
      <c r="B18" s="5">
        <v>529</v>
      </c>
      <c r="C18" s="6">
        <v>4.5</v>
      </c>
      <c r="D18" s="6">
        <f t="shared" si="0"/>
        <v>533.5</v>
      </c>
    </row>
    <row r="19" spans="1:4" ht="12.75">
      <c r="A19" s="4">
        <v>1840</v>
      </c>
      <c r="B19" s="5">
        <v>536</v>
      </c>
      <c r="C19" s="6">
        <v>4.4</v>
      </c>
      <c r="D19" s="6">
        <f t="shared" si="0"/>
        <v>540.4</v>
      </c>
    </row>
    <row r="20" spans="1:4" ht="12.75">
      <c r="A20" s="4">
        <v>1841</v>
      </c>
      <c r="B20" s="5">
        <v>541</v>
      </c>
      <c r="C20" s="6">
        <v>4.25</v>
      </c>
      <c r="D20" s="6">
        <f t="shared" si="0"/>
        <v>545.25</v>
      </c>
    </row>
    <row r="21" spans="1:4" ht="12.75">
      <c r="A21" s="4">
        <v>1842</v>
      </c>
      <c r="B21" s="5">
        <v>545</v>
      </c>
      <c r="C21" s="6">
        <v>4.225</v>
      </c>
      <c r="D21" s="6">
        <f t="shared" si="0"/>
        <v>549.225</v>
      </c>
    </row>
    <row r="22" spans="1:4" ht="12.75">
      <c r="A22" s="4">
        <v>1843</v>
      </c>
      <c r="B22" s="5">
        <v>550</v>
      </c>
      <c r="C22" s="6">
        <v>6.125</v>
      </c>
      <c r="D22" s="6">
        <f t="shared" si="0"/>
        <v>556.125</v>
      </c>
    </row>
    <row r="23" spans="1:4" ht="12.75">
      <c r="A23" s="4">
        <v>1844</v>
      </c>
      <c r="B23" s="5">
        <v>554</v>
      </c>
      <c r="C23" s="6">
        <v>18.775</v>
      </c>
      <c r="D23" s="6">
        <f t="shared" si="0"/>
        <v>572.775</v>
      </c>
    </row>
    <row r="24" spans="1:4" ht="12.75">
      <c r="A24" s="4">
        <v>1845</v>
      </c>
      <c r="B24" s="5">
        <v>562</v>
      </c>
      <c r="C24" s="6">
        <v>29.425</v>
      </c>
      <c r="D24" s="6">
        <f t="shared" si="0"/>
        <v>591.425</v>
      </c>
    </row>
    <row r="25" spans="1:4" ht="12.75">
      <c r="A25" s="4">
        <v>1846</v>
      </c>
      <c r="B25" s="5">
        <v>566</v>
      </c>
      <c r="C25" s="6">
        <v>51.575</v>
      </c>
      <c r="D25" s="6">
        <f t="shared" si="0"/>
        <v>617.575</v>
      </c>
    </row>
    <row r="26" spans="1:4" ht="12.75">
      <c r="A26" s="4">
        <v>1847</v>
      </c>
      <c r="B26" s="5">
        <v>569</v>
      </c>
      <c r="C26" s="6">
        <v>42.975</v>
      </c>
      <c r="D26" s="6">
        <f t="shared" si="0"/>
        <v>611.975</v>
      </c>
    </row>
    <row r="27" spans="1:4" ht="12.75">
      <c r="A27" s="4">
        <v>1848</v>
      </c>
      <c r="B27" s="5">
        <v>574</v>
      </c>
      <c r="C27" s="6">
        <v>53.2</v>
      </c>
      <c r="D27" s="6">
        <f t="shared" si="0"/>
        <v>627.2</v>
      </c>
    </row>
    <row r="28" spans="1:4" ht="12.75">
      <c r="A28" s="4">
        <v>1849</v>
      </c>
      <c r="B28" s="5">
        <v>577</v>
      </c>
      <c r="C28" s="6">
        <v>31.075</v>
      </c>
      <c r="D28" s="6">
        <f t="shared" si="0"/>
        <v>608.075</v>
      </c>
    </row>
    <row r="29" spans="1:4" ht="12.75">
      <c r="A29" s="4">
        <v>1850</v>
      </c>
      <c r="B29" s="5">
        <v>601</v>
      </c>
      <c r="C29" s="6">
        <v>29.95</v>
      </c>
      <c r="D29" s="6">
        <f t="shared" si="0"/>
        <v>630.95</v>
      </c>
    </row>
    <row r="30" spans="1:4" ht="12.75">
      <c r="A30" s="4">
        <v>1851</v>
      </c>
      <c r="B30" s="5">
        <v>610</v>
      </c>
      <c r="C30" s="6">
        <v>29.025</v>
      </c>
      <c r="D30" s="6">
        <f t="shared" si="0"/>
        <v>639.025</v>
      </c>
    </row>
    <row r="31" spans="1:4" ht="12.75">
      <c r="A31" s="4">
        <v>1852</v>
      </c>
      <c r="B31" s="5">
        <v>618</v>
      </c>
      <c r="C31" s="6">
        <v>33.375</v>
      </c>
      <c r="D31" s="6">
        <f t="shared" si="0"/>
        <v>651.375</v>
      </c>
    </row>
    <row r="32" spans="1:4" ht="12.75">
      <c r="A32" s="4">
        <v>1853</v>
      </c>
      <c r="B32" s="5">
        <v>628</v>
      </c>
      <c r="C32" s="6">
        <v>33.575</v>
      </c>
      <c r="D32" s="6">
        <f t="shared" si="0"/>
        <v>661.575</v>
      </c>
    </row>
    <row r="33" spans="1:4" ht="12.75">
      <c r="A33" s="4">
        <v>1854</v>
      </c>
      <c r="B33" s="5">
        <v>659</v>
      </c>
      <c r="C33" s="6">
        <v>33.75</v>
      </c>
      <c r="D33" s="6">
        <f t="shared" si="0"/>
        <v>692.75</v>
      </c>
    </row>
    <row r="34" spans="1:4" ht="12.75">
      <c r="A34" s="4">
        <v>1855</v>
      </c>
      <c r="B34" s="5">
        <v>704</v>
      </c>
      <c r="C34" s="6">
        <v>35.625</v>
      </c>
      <c r="D34" s="6">
        <f t="shared" si="0"/>
        <v>739.625</v>
      </c>
    </row>
    <row r="35" spans="1:4" ht="12.75">
      <c r="A35" s="4">
        <v>1856</v>
      </c>
      <c r="B35" s="5">
        <v>755</v>
      </c>
      <c r="C35" s="6">
        <v>56.981</v>
      </c>
      <c r="D35" s="6">
        <f t="shared" si="0"/>
        <v>811.981</v>
      </c>
    </row>
    <row r="36" spans="1:4" ht="12.75">
      <c r="A36" s="4">
        <v>1857</v>
      </c>
      <c r="B36" s="5">
        <v>789</v>
      </c>
      <c r="C36" s="6">
        <v>71.564</v>
      </c>
      <c r="D36" s="6">
        <f t="shared" si="0"/>
        <v>860.564</v>
      </c>
    </row>
    <row r="37" spans="1:4" ht="12.75">
      <c r="A37" s="4">
        <v>1858</v>
      </c>
      <c r="B37" s="5">
        <v>807</v>
      </c>
      <c r="C37" s="6">
        <v>85.993</v>
      </c>
      <c r="D37" s="6">
        <f t="shared" si="0"/>
        <v>892.9929999999999</v>
      </c>
    </row>
    <row r="38" spans="1:4" ht="12.75">
      <c r="A38" s="4">
        <v>1859</v>
      </c>
      <c r="B38" s="5">
        <v>863</v>
      </c>
      <c r="C38" s="6">
        <v>112.29</v>
      </c>
      <c r="D38" s="6">
        <f t="shared" si="0"/>
        <v>975.29</v>
      </c>
    </row>
    <row r="39" spans="1:4" ht="12.75">
      <c r="A39" s="4">
        <v>1860</v>
      </c>
      <c r="B39" s="5">
        <v>926</v>
      </c>
      <c r="C39" s="6">
        <v>118.207</v>
      </c>
      <c r="D39" s="6">
        <f t="shared" si="0"/>
        <v>1044.2069999999999</v>
      </c>
    </row>
    <row r="40" spans="1:4" ht="12.75">
      <c r="A40" s="4">
        <v>1861</v>
      </c>
      <c r="B40" s="5">
        <v>1030</v>
      </c>
      <c r="C40" s="6">
        <v>99.971</v>
      </c>
      <c r="D40" s="6">
        <f t="shared" si="0"/>
        <v>1129.971</v>
      </c>
    </row>
    <row r="41" spans="1:4" ht="12.75">
      <c r="A41" s="4">
        <v>1862</v>
      </c>
      <c r="B41" s="5">
        <v>1109</v>
      </c>
      <c r="C41" s="6">
        <v>99.965</v>
      </c>
      <c r="D41" s="6">
        <f t="shared" si="0"/>
        <v>1208.965</v>
      </c>
    </row>
    <row r="42" spans="1:4" ht="12.75">
      <c r="A42" s="4">
        <v>1863</v>
      </c>
      <c r="B42" s="5">
        <v>1161</v>
      </c>
      <c r="C42" s="6">
        <v>117.829</v>
      </c>
      <c r="D42" s="6">
        <f t="shared" si="0"/>
        <v>1278.829</v>
      </c>
    </row>
    <row r="43" spans="1:4" ht="12.75">
      <c r="A43" s="4">
        <v>1864</v>
      </c>
      <c r="B43" s="5">
        <v>1277</v>
      </c>
      <c r="C43" s="6">
        <v>124.78</v>
      </c>
      <c r="D43" s="6">
        <f t="shared" si="0"/>
        <v>1401.78</v>
      </c>
    </row>
    <row r="44" spans="1:4" ht="12.75">
      <c r="A44" s="4">
        <v>1865</v>
      </c>
      <c r="B44" s="5">
        <v>1350</v>
      </c>
      <c r="C44" s="6">
        <v>114.668</v>
      </c>
      <c r="D44" s="6">
        <f t="shared" si="0"/>
        <v>1464.6680000000001</v>
      </c>
    </row>
    <row r="45" spans="1:4" ht="12.75">
      <c r="A45" s="4">
        <v>1866</v>
      </c>
      <c r="B45" s="5">
        <v>1407</v>
      </c>
      <c r="C45" s="6">
        <v>89.769</v>
      </c>
      <c r="D45" s="6">
        <f t="shared" si="0"/>
        <v>1496.769</v>
      </c>
    </row>
    <row r="46" spans="1:4" ht="12.75">
      <c r="A46" s="4">
        <v>1867</v>
      </c>
      <c r="B46" s="5">
        <v>1479</v>
      </c>
      <c r="C46" s="6">
        <v>95.359</v>
      </c>
      <c r="D46" s="6">
        <f t="shared" si="0"/>
        <v>1574.359</v>
      </c>
    </row>
    <row r="47" spans="1:4" ht="12.75">
      <c r="A47" s="4">
        <v>1868</v>
      </c>
      <c r="B47" s="5">
        <v>1521</v>
      </c>
      <c r="C47" s="6">
        <v>102.882</v>
      </c>
      <c r="D47" s="6">
        <f t="shared" si="0"/>
        <v>1623.882</v>
      </c>
    </row>
    <row r="48" spans="1:4" ht="12.75">
      <c r="A48" s="4">
        <v>1869</v>
      </c>
      <c r="B48" s="5">
        <v>1589</v>
      </c>
      <c r="C48" s="6">
        <v>95.97</v>
      </c>
      <c r="D48" s="6">
        <f t="shared" si="0"/>
        <v>1684.97</v>
      </c>
    </row>
    <row r="49" spans="1:4" ht="12.75">
      <c r="A49" s="4">
        <v>1870</v>
      </c>
      <c r="B49" s="5">
        <v>1694</v>
      </c>
      <c r="C49" s="6">
        <v>99.111</v>
      </c>
      <c r="D49" s="6">
        <f t="shared" si="0"/>
        <v>1793.111</v>
      </c>
    </row>
    <row r="50" spans="1:4" ht="12.75">
      <c r="A50" s="4">
        <v>1871</v>
      </c>
      <c r="B50" s="5">
        <v>1777</v>
      </c>
      <c r="C50" s="6">
        <v>122.155</v>
      </c>
      <c r="D50" s="6">
        <f t="shared" si="0"/>
        <v>1899.155</v>
      </c>
    </row>
    <row r="51" spans="1:4" ht="12.75">
      <c r="A51" s="4">
        <v>1872</v>
      </c>
      <c r="B51" s="5">
        <v>1873</v>
      </c>
      <c r="C51" s="6">
        <v>114.794</v>
      </c>
      <c r="D51" s="6">
        <f t="shared" si="0"/>
        <v>1987.794</v>
      </c>
    </row>
    <row r="52" spans="1:4" ht="12.75">
      <c r="A52" s="4">
        <v>1873</v>
      </c>
      <c r="B52" s="5">
        <v>1999</v>
      </c>
      <c r="C52" s="6">
        <v>97.301</v>
      </c>
      <c r="D52" s="6">
        <f t="shared" si="0"/>
        <v>2096.301</v>
      </c>
    </row>
    <row r="53" spans="2:4" ht="12.75">
      <c r="B53" s="5"/>
      <c r="C53" s="5"/>
      <c r="D53" s="5"/>
    </row>
    <row r="54" spans="1:4" ht="12.75">
      <c r="A54" t="s">
        <v>47</v>
      </c>
      <c r="B54" s="5"/>
      <c r="C54" s="5"/>
      <c r="D54" s="5"/>
    </row>
    <row r="55" spans="1:4" ht="12.75">
      <c r="A55" t="s">
        <v>66</v>
      </c>
      <c r="B55" s="5"/>
      <c r="C55" s="5"/>
      <c r="D55" s="5"/>
    </row>
  </sheetData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6"/>
  <sheetViews>
    <sheetView tabSelected="1" zoomScalePageLayoutView="0" workbookViewId="0" topLeftCell="A1">
      <selection activeCell="B66" sqref="B66"/>
    </sheetView>
  </sheetViews>
  <sheetFormatPr defaultColWidth="11.421875" defaultRowHeight="12.75"/>
  <sheetData>
    <row r="1" ht="12.75">
      <c r="A1" t="s">
        <v>36</v>
      </c>
    </row>
    <row r="2" ht="12.75">
      <c r="A2" t="s">
        <v>31</v>
      </c>
    </row>
    <row r="3" ht="12.75">
      <c r="A3" t="s">
        <v>4</v>
      </c>
    </row>
    <row r="4" spans="1:5" ht="12.75">
      <c r="A4" s="4" t="s">
        <v>5</v>
      </c>
      <c r="B4" s="5" t="s">
        <v>15</v>
      </c>
      <c r="C4" s="5" t="s">
        <v>53</v>
      </c>
      <c r="D4" s="5" t="s">
        <v>34</v>
      </c>
      <c r="E4" s="5" t="s">
        <v>34</v>
      </c>
    </row>
    <row r="5" spans="2:5" ht="12.75">
      <c r="B5" s="5" t="s">
        <v>32</v>
      </c>
      <c r="C5" s="5" t="s">
        <v>67</v>
      </c>
      <c r="D5" s="5" t="s">
        <v>35</v>
      </c>
      <c r="E5" s="5" t="s">
        <v>68</v>
      </c>
    </row>
    <row r="6" spans="2:5" ht="12.75">
      <c r="B6" s="5" t="s">
        <v>33</v>
      </c>
      <c r="C6" s="5"/>
      <c r="D6" s="5"/>
      <c r="E6" s="5"/>
    </row>
    <row r="7" spans="1:5" ht="12.75">
      <c r="A7" s="4"/>
      <c r="B7" s="5">
        <v>1</v>
      </c>
      <c r="C7" s="5">
        <v>2</v>
      </c>
      <c r="D7" s="5">
        <v>3</v>
      </c>
      <c r="E7" s="5">
        <v>4</v>
      </c>
    </row>
    <row r="8" spans="2:5" ht="12.75">
      <c r="B8" s="5"/>
      <c r="C8" s="5"/>
      <c r="D8" s="5" t="s">
        <v>41</v>
      </c>
      <c r="E8" s="5"/>
    </row>
    <row r="9" spans="1:5" ht="12.75">
      <c r="A9" s="4">
        <v>1830</v>
      </c>
      <c r="B9" s="6">
        <v>486.225</v>
      </c>
      <c r="C9" s="6">
        <v>0.25</v>
      </c>
      <c r="D9" s="6">
        <v>486.475</v>
      </c>
      <c r="E9" s="11"/>
    </row>
    <row r="10" spans="1:5" ht="12.75">
      <c r="A10" s="4">
        <v>1831</v>
      </c>
      <c r="B10" s="6">
        <v>489.425</v>
      </c>
      <c r="C10" s="6">
        <v>0.025</v>
      </c>
      <c r="D10" s="6">
        <v>489.45</v>
      </c>
      <c r="E10" s="11"/>
    </row>
    <row r="11" spans="1:5" ht="12.75">
      <c r="A11" s="4">
        <v>1832</v>
      </c>
      <c r="B11" s="6">
        <v>491.9</v>
      </c>
      <c r="C11" s="6">
        <v>0.05</v>
      </c>
      <c r="D11" s="6">
        <v>491.95</v>
      </c>
      <c r="E11" s="11"/>
    </row>
    <row r="12" spans="1:5" ht="12.75">
      <c r="A12" s="4">
        <v>1833</v>
      </c>
      <c r="B12" s="6">
        <v>494.5</v>
      </c>
      <c r="C12" s="6">
        <v>0.1</v>
      </c>
      <c r="D12" s="6">
        <v>494.6</v>
      </c>
      <c r="E12" s="11"/>
    </row>
    <row r="13" spans="1:5" ht="12.75">
      <c r="A13" s="4">
        <v>1834</v>
      </c>
      <c r="B13" s="6">
        <v>497.9</v>
      </c>
      <c r="C13" s="6">
        <v>1.55</v>
      </c>
      <c r="D13" s="6">
        <v>499.45</v>
      </c>
      <c r="E13" s="11"/>
    </row>
    <row r="14" spans="1:5" ht="12.75">
      <c r="A14" s="4">
        <v>1835</v>
      </c>
      <c r="B14" s="6">
        <v>507</v>
      </c>
      <c r="C14" s="6">
        <v>1.85</v>
      </c>
      <c r="D14" s="6">
        <v>508.85</v>
      </c>
      <c r="E14" s="11"/>
    </row>
    <row r="15" spans="1:5" ht="12.75">
      <c r="A15" s="4">
        <v>1836</v>
      </c>
      <c r="B15" s="6">
        <v>510.9</v>
      </c>
      <c r="C15" s="6">
        <v>1.875</v>
      </c>
      <c r="D15" s="6">
        <v>512.775</v>
      </c>
      <c r="E15" s="11"/>
    </row>
    <row r="16" spans="1:5" ht="12.75">
      <c r="A16" s="4">
        <v>1837</v>
      </c>
      <c r="B16" s="6">
        <v>516.1</v>
      </c>
      <c r="C16" s="6">
        <v>1.575</v>
      </c>
      <c r="D16" s="6">
        <v>517.675</v>
      </c>
      <c r="E16" s="11"/>
    </row>
    <row r="17" spans="1:5" ht="12.75">
      <c r="A17" s="4">
        <v>1838</v>
      </c>
      <c r="B17" s="6">
        <v>525.6</v>
      </c>
      <c r="C17" s="6">
        <v>1.75</v>
      </c>
      <c r="D17" s="6">
        <v>527.35</v>
      </c>
      <c r="E17" s="11"/>
    </row>
    <row r="18" spans="1:5" ht="12.75">
      <c r="A18" s="4">
        <v>1839</v>
      </c>
      <c r="B18" s="6">
        <v>532.1</v>
      </c>
      <c r="C18" s="6">
        <v>2.1</v>
      </c>
      <c r="D18" s="6">
        <v>534.2</v>
      </c>
      <c r="E18" s="11"/>
    </row>
    <row r="19" spans="1:5" ht="12.75">
      <c r="A19" s="4">
        <v>1840</v>
      </c>
      <c r="B19" s="6">
        <v>537.3</v>
      </c>
      <c r="C19" s="6">
        <v>3.15</v>
      </c>
      <c r="D19" s="6">
        <v>540.45</v>
      </c>
      <c r="E19" s="11"/>
    </row>
    <row r="20" spans="1:5" ht="12.75">
      <c r="A20" s="4">
        <v>1841</v>
      </c>
      <c r="B20" s="6">
        <v>538.45</v>
      </c>
      <c r="C20" s="6">
        <v>3.575</v>
      </c>
      <c r="D20" s="6">
        <v>542.025</v>
      </c>
      <c r="E20" s="11"/>
    </row>
    <row r="21" spans="1:5" ht="12.75">
      <c r="A21" s="4">
        <v>1842</v>
      </c>
      <c r="B21" s="6">
        <v>543.125</v>
      </c>
      <c r="C21" s="6">
        <v>3.55</v>
      </c>
      <c r="D21" s="6">
        <v>546.675</v>
      </c>
      <c r="E21" s="11"/>
    </row>
    <row r="22" spans="1:5" ht="12.75">
      <c r="A22" s="4">
        <v>1843</v>
      </c>
      <c r="B22" s="6">
        <v>550.625</v>
      </c>
      <c r="C22" s="6">
        <v>4.325</v>
      </c>
      <c r="D22" s="6">
        <v>554.95</v>
      </c>
      <c r="E22" s="11"/>
    </row>
    <row r="23" spans="1:5" ht="12.75">
      <c r="A23" s="4">
        <v>1844</v>
      </c>
      <c r="B23" s="6">
        <v>553.575</v>
      </c>
      <c r="C23" s="6">
        <v>11.45</v>
      </c>
      <c r="D23" s="6">
        <v>565.025</v>
      </c>
      <c r="E23" s="11"/>
    </row>
    <row r="24" spans="1:5" ht="12.75">
      <c r="A24" s="4">
        <v>1845</v>
      </c>
      <c r="B24" s="6">
        <v>571.325</v>
      </c>
      <c r="C24" s="6">
        <v>16.65</v>
      </c>
      <c r="D24" s="6">
        <v>587.975</v>
      </c>
      <c r="E24" s="11"/>
    </row>
    <row r="25" spans="1:5" ht="12.75">
      <c r="A25" s="4">
        <v>1846</v>
      </c>
      <c r="B25" s="6">
        <v>587.875</v>
      </c>
      <c r="C25" s="6">
        <v>26.675</v>
      </c>
      <c r="D25" s="6">
        <v>614.55</v>
      </c>
      <c r="E25" s="11"/>
    </row>
    <row r="26" spans="1:5" ht="12.75">
      <c r="A26" s="4">
        <v>1847</v>
      </c>
      <c r="B26" s="6">
        <v>534.275</v>
      </c>
      <c r="C26" s="6">
        <v>18.025</v>
      </c>
      <c r="D26" s="6">
        <v>552.3</v>
      </c>
      <c r="E26" s="11"/>
    </row>
    <row r="27" spans="1:5" ht="12.75">
      <c r="A27" s="4">
        <v>1848</v>
      </c>
      <c r="B27" s="6">
        <v>569.4</v>
      </c>
      <c r="C27" s="6">
        <v>10.875</v>
      </c>
      <c r="D27" s="6">
        <v>580.275</v>
      </c>
      <c r="E27" s="11"/>
    </row>
    <row r="28" spans="1:5" ht="12.75">
      <c r="A28" s="4">
        <v>1849</v>
      </c>
      <c r="B28" s="6">
        <v>595.575</v>
      </c>
      <c r="C28" s="6">
        <v>21.75</v>
      </c>
      <c r="D28" s="6">
        <v>617.325</v>
      </c>
      <c r="E28" s="11"/>
    </row>
    <row r="29" spans="1:5" ht="12.75">
      <c r="A29" s="4">
        <v>1850</v>
      </c>
      <c r="B29" s="6">
        <v>608.65</v>
      </c>
      <c r="C29" s="6">
        <v>25.45</v>
      </c>
      <c r="D29" s="6">
        <v>634.1</v>
      </c>
      <c r="E29" s="11"/>
    </row>
    <row r="30" spans="1:5" ht="12.75">
      <c r="A30" s="4">
        <v>1851</v>
      </c>
      <c r="B30" s="6">
        <v>607.825</v>
      </c>
      <c r="C30" s="6">
        <v>33.2</v>
      </c>
      <c r="D30" s="6">
        <v>641.025</v>
      </c>
      <c r="E30" s="11"/>
    </row>
    <row r="31" spans="1:5" ht="12.75">
      <c r="A31" s="4">
        <v>1852</v>
      </c>
      <c r="B31" s="6">
        <v>609.675</v>
      </c>
      <c r="C31" s="6">
        <v>47.75</v>
      </c>
      <c r="D31" s="6">
        <v>657.425</v>
      </c>
      <c r="E31" s="11"/>
    </row>
    <row r="32" spans="1:5" ht="12.75">
      <c r="A32" s="4">
        <v>1853</v>
      </c>
      <c r="B32" s="6">
        <v>628.075</v>
      </c>
      <c r="C32" s="6">
        <v>36.025</v>
      </c>
      <c r="D32" s="6">
        <v>664.1</v>
      </c>
      <c r="E32" s="11"/>
    </row>
    <row r="33" spans="1:5" ht="12.75">
      <c r="A33" s="4">
        <v>1854</v>
      </c>
      <c r="B33" s="6">
        <v>667.15</v>
      </c>
      <c r="C33" s="6">
        <v>38.6</v>
      </c>
      <c r="D33" s="6">
        <v>705.75</v>
      </c>
      <c r="E33" s="11"/>
    </row>
    <row r="34" spans="1:5" ht="12.75">
      <c r="A34" s="4">
        <v>1855</v>
      </c>
      <c r="B34" s="6">
        <v>702.725</v>
      </c>
      <c r="C34" s="6">
        <v>53.4</v>
      </c>
      <c r="D34" s="6">
        <v>756.125</v>
      </c>
      <c r="E34" s="11"/>
    </row>
    <row r="35" spans="1:5" ht="12.75">
      <c r="A35" s="4">
        <v>1856</v>
      </c>
      <c r="B35" s="6">
        <v>760.113884</v>
      </c>
      <c r="C35" s="6">
        <v>63.272999999999996</v>
      </c>
      <c r="D35" s="6">
        <v>823.386884</v>
      </c>
      <c r="E35" s="12">
        <v>2129</v>
      </c>
    </row>
    <row r="36" spans="1:5" ht="12.75">
      <c r="A36" s="4">
        <v>1857</v>
      </c>
      <c r="B36" s="6">
        <v>811.226997</v>
      </c>
      <c r="C36" s="6">
        <v>84.56200000000001</v>
      </c>
      <c r="D36" s="6">
        <v>895.788997</v>
      </c>
      <c r="E36" s="12">
        <v>2117</v>
      </c>
    </row>
    <row r="37" spans="1:5" ht="12.75">
      <c r="A37" s="4">
        <v>1858</v>
      </c>
      <c r="B37" s="6">
        <v>837.1050949999999</v>
      </c>
      <c r="C37" s="6">
        <v>100.356</v>
      </c>
      <c r="D37" s="6">
        <v>937.4610949999999</v>
      </c>
      <c r="E37" s="12">
        <v>1973</v>
      </c>
    </row>
    <row r="38" spans="1:5" ht="12.75">
      <c r="A38" s="4">
        <v>1859</v>
      </c>
      <c r="B38" s="6">
        <v>904.902257</v>
      </c>
      <c r="C38" s="6">
        <v>130.71699999999998</v>
      </c>
      <c r="D38" s="6">
        <v>1035.6192569999998</v>
      </c>
      <c r="E38" s="12">
        <v>1993</v>
      </c>
    </row>
    <row r="39" spans="1:5" ht="12.75">
      <c r="A39" s="4">
        <v>1860</v>
      </c>
      <c r="B39" s="6">
        <v>962.0033019999998</v>
      </c>
      <c r="C39" s="6">
        <v>126.63699999999999</v>
      </c>
      <c r="D39" s="6">
        <v>1088.6403019999998</v>
      </c>
      <c r="E39" s="12">
        <v>1991</v>
      </c>
    </row>
    <row r="40" spans="1:5" ht="12.75">
      <c r="A40" s="4">
        <v>1861</v>
      </c>
      <c r="B40" s="6">
        <v>1059.5732782558032</v>
      </c>
      <c r="C40" s="6">
        <v>97.26454123054343</v>
      </c>
      <c r="D40" s="6">
        <v>1156.8378194863467</v>
      </c>
      <c r="E40" s="12">
        <v>1928</v>
      </c>
    </row>
    <row r="41" spans="1:5" ht="12.75">
      <c r="A41" s="4">
        <v>1862</v>
      </c>
      <c r="B41" s="6">
        <v>1133.9461427555907</v>
      </c>
      <c r="C41" s="6">
        <v>116.63358298250355</v>
      </c>
      <c r="D41" s="6">
        <v>1250.5797257380943</v>
      </c>
      <c r="E41" s="12">
        <v>1848</v>
      </c>
    </row>
    <row r="42" spans="1:5" ht="12.75">
      <c r="A42" s="4">
        <v>1863</v>
      </c>
      <c r="B42" s="6">
        <v>1198.0645986326135</v>
      </c>
      <c r="C42" s="6">
        <v>123.79466266270133</v>
      </c>
      <c r="D42" s="6">
        <v>1321.8592612953148</v>
      </c>
      <c r="E42" s="12">
        <v>1707</v>
      </c>
    </row>
    <row r="43" spans="1:5" ht="12.75">
      <c r="A43" s="4">
        <v>1864</v>
      </c>
      <c r="B43" s="6">
        <v>1335.049138598007</v>
      </c>
      <c r="C43" s="6">
        <v>79.7283735274806</v>
      </c>
      <c r="D43" s="6">
        <v>1414.7775121254876</v>
      </c>
      <c r="E43" s="12">
        <v>1544</v>
      </c>
    </row>
    <row r="44" spans="1:5" ht="12.75">
      <c r="A44" s="4">
        <v>1865</v>
      </c>
      <c r="B44" s="6">
        <v>1384.0026989901125</v>
      </c>
      <c r="C44" s="6">
        <v>93.70948881850836</v>
      </c>
      <c r="D44" s="6">
        <v>1477.712187808621</v>
      </c>
      <c r="E44" s="12">
        <v>1330</v>
      </c>
    </row>
    <row r="45" spans="1:5" ht="12.75">
      <c r="A45" s="4">
        <v>1866</v>
      </c>
      <c r="B45" s="6">
        <v>1400.5918681643814</v>
      </c>
      <c r="C45" s="6">
        <v>111.59787339229847</v>
      </c>
      <c r="D45" s="6">
        <v>1512.1897415566798</v>
      </c>
      <c r="E45" s="12">
        <v>1170</v>
      </c>
    </row>
    <row r="46" spans="1:5" ht="12.75">
      <c r="A46" s="4">
        <v>1867</v>
      </c>
      <c r="B46" s="6">
        <v>1468.530300481673</v>
      </c>
      <c r="C46" s="6">
        <v>152.460874782743</v>
      </c>
      <c r="D46" s="6">
        <v>1620.9911752644161</v>
      </c>
      <c r="E46" s="12">
        <v>1218</v>
      </c>
    </row>
    <row r="47" spans="1:5" ht="12.75">
      <c r="A47" s="4">
        <v>1868</v>
      </c>
      <c r="B47" s="6">
        <v>1532.878508415125</v>
      </c>
      <c r="C47" s="6">
        <v>122.31022726043797</v>
      </c>
      <c r="D47" s="6">
        <v>1655.188735675563</v>
      </c>
      <c r="E47" s="12">
        <v>1173</v>
      </c>
    </row>
    <row r="48" spans="1:5" ht="12.75">
      <c r="A48" s="4">
        <v>1869</v>
      </c>
      <c r="B48" s="6">
        <v>1569.1748863133907</v>
      </c>
      <c r="C48" s="6">
        <v>150.57813174462166</v>
      </c>
      <c r="D48" s="6">
        <v>1719.7530180580125</v>
      </c>
      <c r="E48" s="12">
        <v>1388</v>
      </c>
    </row>
    <row r="49" spans="1:5" ht="12.75">
      <c r="A49" s="4">
        <v>1870</v>
      </c>
      <c r="B49" s="6">
        <v>1611.6128981771658</v>
      </c>
      <c r="C49" s="6">
        <v>205.17517886524277</v>
      </c>
      <c r="D49" s="6">
        <v>1816.7880770424085</v>
      </c>
      <c r="E49" s="12">
        <v>1532</v>
      </c>
    </row>
    <row r="50" spans="1:5" ht="12.75">
      <c r="A50" s="4">
        <v>1871</v>
      </c>
      <c r="B50" s="6">
        <v>1684.2042592700552</v>
      </c>
      <c r="C50" s="6">
        <v>233.14364914449035</v>
      </c>
      <c r="D50" s="6">
        <v>1917.34790841455</v>
      </c>
      <c r="E50" s="12">
        <v>1621</v>
      </c>
    </row>
    <row r="51" spans="1:5" ht="12.75">
      <c r="A51" s="4">
        <v>1872</v>
      </c>
      <c r="B51" s="6">
        <v>1807.2160220646172</v>
      </c>
      <c r="C51" s="6">
        <v>218.74311799466994</v>
      </c>
      <c r="D51" s="6">
        <v>2025.9591400592872</v>
      </c>
      <c r="E51" s="12">
        <v>1781</v>
      </c>
    </row>
    <row r="52" spans="1:5" ht="12.75">
      <c r="A52" s="4">
        <v>1873</v>
      </c>
      <c r="B52" s="6">
        <v>1983.806900088216</v>
      </c>
      <c r="C52" s="6">
        <v>154.71538882237073</v>
      </c>
      <c r="D52" s="6">
        <v>2138.5222889105867</v>
      </c>
      <c r="E52" s="12">
        <v>1868</v>
      </c>
    </row>
    <row r="53" ht="12.75">
      <c r="E53" s="11"/>
    </row>
    <row r="54" spans="1:5" ht="12.75">
      <c r="A54" t="s">
        <v>29</v>
      </c>
      <c r="E54" s="11"/>
    </row>
    <row r="55" spans="1:5" ht="12.75">
      <c r="A55" t="s">
        <v>69</v>
      </c>
      <c r="E55" s="11"/>
    </row>
    <row r="56" spans="1:5" ht="12.75">
      <c r="A56" t="s">
        <v>70</v>
      </c>
      <c r="E56" s="11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CSIC</dc:creator>
  <cp:keywords/>
  <dc:description/>
  <cp:lastModifiedBy>cfombc</cp:lastModifiedBy>
  <cp:lastPrinted>2016-04-12T12:17:07Z</cp:lastPrinted>
  <dcterms:created xsi:type="dcterms:W3CDTF">2015-03-15T17:12:50Z</dcterms:created>
  <dcterms:modified xsi:type="dcterms:W3CDTF">2018-02-19T09:45:58Z</dcterms:modified>
  <cp:category/>
  <cp:version/>
  <cp:contentType/>
  <cp:contentStatus/>
</cp:coreProperties>
</file>