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1501\IMF Elementos Comunes\Estrategia\Pagos\Estadísticas\Producción\Web BdE\Pagos en España\2023\Publicación enero 2024\"/>
    </mc:Choice>
  </mc:AlternateContent>
  <bookViews>
    <workbookView xWindow="0" yWindow="0" windowWidth="20490" windowHeight="7020"/>
  </bookViews>
  <sheets>
    <sheet name="EXC_Nº" sheetId="1" r:id="rId1"/>
  </sheets>
  <externalReferences>
    <externalReference r:id="rId2"/>
    <externalReference r:id="rId3"/>
  </externalReferences>
  <definedNames>
    <definedName name="_Fil2" hidden="1">[1]D1!$V$6:$AJ$6</definedName>
    <definedName name="_Fil3" hidden="1">[1]D1!$V$6:$AJ$6</definedName>
    <definedName name="_Fill" hidden="1">[1]D1!$V$6:$AJ$6</definedName>
    <definedName name="_Fill4" hidden="1">[1]D1!$V$6:$AJ$6</definedName>
    <definedName name="_Order1" hidden="1">0</definedName>
    <definedName name="_Order2" hidden="1">0</definedName>
    <definedName name="_xlnm.Print_Area" localSheetId="0">EXC_Nº!$A$1:$E$33</definedName>
    <definedName name="Borrame" hidden="1">[1]D1!$V$6:$AJ$6</definedName>
    <definedName name="CRMAP">#REF!</definedName>
    <definedName name="CRMAT">#REF!</definedName>
    <definedName name="CRMAV">#REF!</definedName>
    <definedName name="CRMAZ">#REF!</definedName>
    <definedName name="CRMDAZ">#REF!</definedName>
    <definedName name="CRMDETAP">#REF!</definedName>
    <definedName name="CRMDETAT">#REF!</definedName>
    <definedName name="CRMDETAV">#REF!</definedName>
    <definedName name="CRMDETTRP">#REF!</definedName>
    <definedName name="CRMDETTRT">#REF!</definedName>
    <definedName name="CRMDETTRV">#REF!</definedName>
    <definedName name="CRMDTZ">#REF!</definedName>
    <definedName name="CRMTRP">#REF!</definedName>
    <definedName name="CRMTRT">#REF!</definedName>
    <definedName name="CRMTRV">#REF!</definedName>
    <definedName name="CRMTZ">#REF!</definedName>
    <definedName name="cuadroest">#REF!</definedName>
    <definedName name="IMP">#REF!</definedName>
    <definedName name="NUM">#REF!</definedName>
    <definedName name="RANKING1">#REF!</definedName>
    <definedName name="RANKING2">#REF!</definedName>
    <definedName name="Tabla_base">#REF!</definedName>
    <definedName name="Tabla_Principal">#REF!</definedName>
    <definedName name="TRABAJOSEXCELL">#REF!</definedName>
    <definedName name="TRABAJOSTS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  <c r="B25" i="1"/>
  <c r="E24" i="1"/>
  <c r="D24" i="1"/>
  <c r="C24" i="1"/>
  <c r="B24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E15" i="1" s="1"/>
  <c r="D16" i="1"/>
  <c r="C16" i="1"/>
  <c r="B16" i="1"/>
  <c r="D15" i="1"/>
  <c r="C15" i="1"/>
  <c r="B15" i="1"/>
  <c r="E14" i="1"/>
  <c r="D14" i="1"/>
  <c r="C14" i="1"/>
  <c r="B14" i="1"/>
  <c r="E13" i="1"/>
  <c r="D13" i="1"/>
  <c r="C13" i="1"/>
  <c r="B13" i="1"/>
  <c r="E12" i="1"/>
  <c r="E11" i="1" s="1"/>
  <c r="D12" i="1"/>
  <c r="C12" i="1"/>
  <c r="B12" i="1"/>
  <c r="D11" i="1"/>
  <c r="C11" i="1"/>
  <c r="B11" i="1"/>
  <c r="E10" i="1"/>
  <c r="D10" i="1"/>
  <c r="C10" i="1"/>
  <c r="B10" i="1"/>
  <c r="E9" i="1"/>
  <c r="D9" i="1"/>
  <c r="C9" i="1"/>
  <c r="B9" i="1"/>
  <c r="E8" i="1"/>
  <c r="E7" i="1" s="1"/>
  <c r="D8" i="1"/>
  <c r="C8" i="1"/>
  <c r="B8" i="1"/>
  <c r="D7" i="1"/>
  <c r="D22" i="1" s="1"/>
  <c r="C7" i="1"/>
  <c r="C22" i="1" s="1"/>
  <c r="B7" i="1"/>
  <c r="B22" i="1" s="1"/>
  <c r="E6" i="1"/>
  <c r="E22" i="1" l="1"/>
</calcChain>
</file>

<file path=xl/sharedStrings.xml><?xml version="1.0" encoding="utf-8"?>
<sst xmlns="http://schemas.openxmlformats.org/spreadsheetml/2006/main" count="26" uniqueCount="26">
  <si>
    <t>Retail payments in Spain</t>
  </si>
  <si>
    <t>Payment transactions involving non-Monetary Finantial Institutions</t>
  </si>
  <si>
    <t>Volume of transactions</t>
  </si>
  <si>
    <t>Thousands of transactions</t>
  </si>
  <si>
    <t>S1 2022</t>
  </si>
  <si>
    <t>S2 2022</t>
  </si>
  <si>
    <t>Total Credit Transfers</t>
  </si>
  <si>
    <t xml:space="preserve"> Credit Transfers. SNCE</t>
  </si>
  <si>
    <t>Total Direct Debits</t>
  </si>
  <si>
    <t>Direct Debits. SNCE</t>
  </si>
  <si>
    <t>Direct Debits. Other payment systems and correspondent banking agreements</t>
  </si>
  <si>
    <t>Total Cheques</t>
  </si>
  <si>
    <t>Cheques. SNCE</t>
  </si>
  <si>
    <t>Cheques. Other payment systems and correspondent banking agreements</t>
  </si>
  <si>
    <t>SNCE (Bills of Exchange)</t>
  </si>
  <si>
    <t>Total Volume of transactions</t>
  </si>
  <si>
    <t>Memorandum item:</t>
  </si>
  <si>
    <t>Distribution by instrument and payment system</t>
  </si>
  <si>
    <r>
      <t xml:space="preserve"> Credit Transfers. Other payment systems and correspondent banking agreements</t>
    </r>
    <r>
      <rPr>
        <vertAlign val="superscript"/>
        <sz val="11"/>
        <rFont val="BdE Neue Helvetica 45 Light"/>
        <family val="2"/>
      </rPr>
      <t>(1)</t>
    </r>
  </si>
  <si>
    <r>
      <t xml:space="preserve"> Credit Transfers.Intra - clearing</t>
    </r>
    <r>
      <rPr>
        <vertAlign val="superscript"/>
        <sz val="11"/>
        <rFont val="BdE Neue Helvetica 45 Light"/>
        <family val="2"/>
      </rPr>
      <t>(2)</t>
    </r>
  </si>
  <si>
    <r>
      <t>Direct Debits. Intra - clearing</t>
    </r>
    <r>
      <rPr>
        <vertAlign val="superscript"/>
        <sz val="11"/>
        <rFont val="BdE Neue Helvetica 45 Light"/>
        <family val="2"/>
      </rPr>
      <t>(2)</t>
    </r>
  </si>
  <si>
    <r>
      <t>Cheques. Intra - clearing</t>
    </r>
    <r>
      <rPr>
        <vertAlign val="superscript"/>
        <sz val="11"/>
        <rFont val="BdE Neue Helvetica 45 Light"/>
        <family val="2"/>
      </rPr>
      <t>(2)</t>
    </r>
  </si>
  <si>
    <r>
      <t>Other services not included in Directive (EU) 2015/2366</t>
    </r>
    <r>
      <rPr>
        <b/>
        <vertAlign val="superscript"/>
        <sz val="12"/>
        <rFont val="BdE Neue Helvetica 55 Roman"/>
        <family val="2"/>
      </rPr>
      <t>(3) (4)</t>
    </r>
  </si>
  <si>
    <r>
      <t>Payment Cards</t>
    </r>
    <r>
      <rPr>
        <b/>
        <vertAlign val="superscript"/>
        <sz val="12"/>
        <rFont val="BdE Neue Helvetica 55 Roman"/>
        <family val="2"/>
      </rPr>
      <t>(4)</t>
    </r>
  </si>
  <si>
    <r>
      <t>Credits to the accounts by simple book entry</t>
    </r>
    <r>
      <rPr>
        <vertAlign val="superscript"/>
        <sz val="11"/>
        <rFont val="BdE Neue Helvetica 55 Roman"/>
        <family val="2"/>
      </rPr>
      <t>(5)</t>
    </r>
    <r>
      <rPr>
        <sz val="11"/>
        <rFont val="BdE Neue Helvetica 55 Roman"/>
        <family val="2"/>
      </rPr>
      <t>:</t>
    </r>
  </si>
  <si>
    <r>
      <t>Adeudos en cuenta mediante simple anotación contable</t>
    </r>
    <r>
      <rPr>
        <vertAlign val="superscript"/>
        <sz val="11"/>
        <rFont val="BdE Neue Helvetica 55 Roman"/>
        <family val="2"/>
      </rPr>
      <t>(5)</t>
    </r>
    <r>
      <rPr>
        <sz val="11"/>
        <rFont val="BdE Neue Helvetica 55 Roman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</si>
</sst>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BdE Neue Helvetica 45 Light"/>
    </font>
    <font>
      <b/>
      <sz val="14"/>
      <name val="BdE Neue Helvetica 55 Roman"/>
      <family val="2"/>
    </font>
    <font>
      <sz val="10"/>
      <name val="BdE Neue Helvetica 55 Roman"/>
      <family val="2"/>
    </font>
    <font>
      <b/>
      <sz val="12"/>
      <name val="BdE Neue Helvetica 55 Roman"/>
      <family val="2"/>
    </font>
    <font>
      <sz val="12"/>
      <name val="BdE Neue Helvetica 55 Roman"/>
      <family val="2"/>
    </font>
    <font>
      <b/>
      <sz val="11"/>
      <name val="Calibri"/>
      <family val="2"/>
    </font>
    <font>
      <sz val="12"/>
      <name val="Arial"/>
      <family val="2"/>
    </font>
    <font>
      <i/>
      <sz val="8"/>
      <name val="BdE Neue Helvetica 55 Roman"/>
      <family val="2"/>
    </font>
    <font>
      <i/>
      <sz val="10"/>
      <name val="BdE Neue Helvetica 55 Roman"/>
      <family val="2"/>
    </font>
    <font>
      <sz val="10"/>
      <name val="BdE Neue Helvetica 45 Light"/>
      <family val="2"/>
    </font>
    <font>
      <b/>
      <sz val="12"/>
      <name val="BdE Neue Helvetica 45 Light"/>
      <family val="2"/>
    </font>
    <font>
      <sz val="11"/>
      <name val="BdE Neue Helvetica 45 Light"/>
      <family val="2"/>
    </font>
    <font>
      <vertAlign val="superscript"/>
      <sz val="11"/>
      <name val="BdE Neue Helvetica 45 Light"/>
      <family val="2"/>
    </font>
    <font>
      <b/>
      <vertAlign val="superscript"/>
      <sz val="12"/>
      <name val="BdE Neue Helvetica 55 Roman"/>
      <family val="2"/>
    </font>
    <font>
      <sz val="12"/>
      <name val="BdE Neue Helvetica 45 Light"/>
      <family val="2"/>
    </font>
    <font>
      <vertAlign val="superscript"/>
      <sz val="11"/>
      <name val="BdE Neue Helvetica 55 Roman"/>
      <family val="2"/>
    </font>
    <font>
      <sz val="11"/>
      <name val="BdE Neue Helvetica 55 Roman"/>
      <family val="2"/>
    </font>
    <font>
      <sz val="10"/>
      <color rgb="FF000000"/>
      <name val="BdE Neue Helvetica 55 Roman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0" xfId="0" applyFont="1" applyFill="1" applyAlignment="1">
      <alignment horizontal="left" vertical="center" readingOrder="1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left" vertical="center" readingOrder="1"/>
    </xf>
    <xf numFmtId="0" fontId="5" fillId="0" borderId="0" xfId="0" applyFont="1" applyFill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/>
    <xf numFmtId="0" fontId="8" fillId="0" borderId="0" xfId="1" applyFont="1" applyFill="1" applyBorder="1" applyAlignment="1">
      <alignment horizontal="left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8" xfId="0" applyNumberFormat="1" applyFont="1" applyBorder="1"/>
    <xf numFmtId="3" fontId="10" fillId="0" borderId="9" xfId="0" applyNumberFormat="1" applyFont="1" applyBorder="1"/>
    <xf numFmtId="4" fontId="0" fillId="0" borderId="0" xfId="0" applyNumberFormat="1"/>
    <xf numFmtId="0" fontId="11" fillId="0" borderId="0" xfId="0" applyFont="1"/>
    <xf numFmtId="3" fontId="11" fillId="0" borderId="10" xfId="0" applyNumberFormat="1" applyFont="1" applyBorder="1"/>
    <xf numFmtId="3" fontId="11" fillId="0" borderId="11" xfId="0" applyNumberFormat="1" applyFont="1" applyBorder="1"/>
    <xf numFmtId="3" fontId="11" fillId="0" borderId="0" xfId="0" applyNumberFormat="1" applyFont="1" applyBorder="1"/>
    <xf numFmtId="3" fontId="11" fillId="0" borderId="12" xfId="0" applyNumberFormat="1" applyFont="1" applyBorder="1"/>
    <xf numFmtId="3" fontId="11" fillId="0" borderId="13" xfId="0" applyNumberFormat="1" applyFont="1" applyBorder="1"/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5" xfId="0" applyNumberFormat="1" applyFont="1" applyBorder="1"/>
    <xf numFmtId="3" fontId="10" fillId="0" borderId="16" xfId="0" applyNumberFormat="1" applyFont="1" applyBorder="1"/>
    <xf numFmtId="0" fontId="10" fillId="0" borderId="5" xfId="0" applyFont="1" applyBorder="1" applyAlignment="1">
      <alignment vertical="center"/>
    </xf>
    <xf numFmtId="3" fontId="10" fillId="0" borderId="17" xfId="0" applyNumberFormat="1" applyFont="1" applyBorder="1"/>
    <xf numFmtId="3" fontId="10" fillId="0" borderId="18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horizontal="left"/>
    </xf>
    <xf numFmtId="0" fontId="14" fillId="0" borderId="5" xfId="0" applyFont="1" applyBorder="1"/>
    <xf numFmtId="4" fontId="0" fillId="0" borderId="0" xfId="0" applyNumberFormat="1" applyBorder="1"/>
    <xf numFmtId="0" fontId="11" fillId="0" borderId="21" xfId="0" applyFont="1" applyBorder="1"/>
    <xf numFmtId="0" fontId="11" fillId="0" borderId="22" xfId="0" applyFont="1" applyBorder="1"/>
    <xf numFmtId="3" fontId="11" fillId="0" borderId="23" xfId="0" applyNumberFormat="1" applyFont="1" applyBorder="1"/>
    <xf numFmtId="3" fontId="11" fillId="0" borderId="24" xfId="0" applyNumberFormat="1" applyFont="1" applyBorder="1"/>
    <xf numFmtId="3" fontId="11" fillId="0" borderId="25" xfId="0" applyNumberFormat="1" applyFont="1" applyBorder="1"/>
    <xf numFmtId="3" fontId="11" fillId="0" borderId="22" xfId="0" applyNumberFormat="1" applyFont="1" applyBorder="1"/>
    <xf numFmtId="0" fontId="17" fillId="0" borderId="3" xfId="0" applyFont="1" applyBorder="1" applyAlignment="1">
      <alignment vertical="center" readingOrder="1"/>
    </xf>
    <xf numFmtId="0" fontId="17" fillId="0" borderId="0" xfId="0" applyFont="1" applyAlignment="1">
      <alignment vertical="center" wrapText="1" readingOrder="1"/>
    </xf>
    <xf numFmtId="0" fontId="16" fillId="0" borderId="0" xfId="0" applyFont="1" applyFill="1"/>
    <xf numFmtId="0" fontId="17" fillId="0" borderId="0" xfId="0" applyFont="1" applyBorder="1" applyAlignment="1">
      <alignment vertical="center" readingOrder="1"/>
    </xf>
    <xf numFmtId="0" fontId="17" fillId="0" borderId="0" xfId="0" applyFont="1" applyAlignment="1">
      <alignment vertical="top" wrapText="1" readingOrder="1"/>
    </xf>
    <xf numFmtId="0" fontId="17" fillId="0" borderId="0" xfId="0" applyFont="1" applyAlignment="1">
      <alignment horizontal="left" vertical="center" wrapText="1" readingOrder="1"/>
    </xf>
    <xf numFmtId="0" fontId="0" fillId="0" borderId="0" xfId="0" applyAlignment="1"/>
  </cellXfs>
  <cellStyles count="2">
    <cellStyle name="Normal" xfId="0" builtinId="0"/>
    <cellStyle name="Normal_SdE_Modelos_Publicacion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de.es/webbe/en/estadisticas/temas/sistemas-pago.html?tabOption=rd&amp;listOption=sb_pstarget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57149</xdr:rowOff>
    </xdr:from>
    <xdr:to>
      <xdr:col>5</xdr:col>
      <xdr:colOff>9525</xdr:colOff>
      <xdr:row>32</xdr:row>
      <xdr:rowOff>47625</xdr:rowOff>
    </xdr:to>
    <xdr:sp macro="" textlink="">
      <xdr:nvSpPr>
        <xdr:cNvPr id="3" name="CuadroTexto 2">
          <a:hlinkClick xmlns:r="http://schemas.openxmlformats.org/officeDocument/2006/relationships" r:id="rId1"/>
        </xdr:cNvPr>
        <xdr:cNvSpPr txBox="1"/>
      </xdr:nvSpPr>
      <xdr:spPr bwMode="auto">
        <a:xfrm>
          <a:off x="0" y="5781674"/>
          <a:ext cx="9448800" cy="2533651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SOURCE: updated information provided by Payment Service Providers (PSP) and Payment System Operators under Regulation (EU) 1409/2013, by Iberpay, that manages the National Electronic Clearing System (SNCE) and by a representative sample of credit institutions.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(1) It includes transactions with T2 clients. This information is available on Banco de España Website (T2 - Operations by involved party)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(2) Intra-clearing data are estimations based on the information provided by PSP and Payment System Operators under Regulation (EU) 1409/2013 as well as by a representative sample of credit institutions.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(3) Includes: Bills of Exchange, promissory notes, payment transactions by means of telecom or information technology devices and card-based payment transactions which qualify as limited networks (section 1313 of the Technical Implementation Manual -Other services not included in Directive (EU) 2015/2366 other than credits or debits to the accounts by simple book entry-).  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(4) Includes Intra-clearing data. </a:t>
          </a:r>
        </a:p>
        <a:p>
          <a:endParaRPr lang="es-ES" sz="1000">
            <a:solidFill>
              <a:sysClr val="windowText" lastClr="000000"/>
            </a:solidFill>
            <a:latin typeface="BdE Neue Helvetica 55 Roman" panose="020B0604020202020204" pitchFamily="34" charset="0"/>
          </a:endParaRPr>
        </a:p>
        <a:p>
          <a:r>
            <a:rPr lang="es-ES" sz="1000">
              <a:solidFill>
                <a:sysClr val="windowText" lastClr="000000"/>
              </a:solidFill>
              <a:latin typeface="BdE Neue Helvetica 55 Roman" panose="020B0604020202020204" pitchFamily="34" charset="0"/>
            </a:rPr>
            <a:t>(5) Data regarding accounts by simple book entry are provided by PSP under Regulation (EU) 1409/2013 (sections 1311 [credits] and 1312 [debits] of the Technical Implementation Manual).</a:t>
          </a:r>
        </a:p>
        <a:p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tdat03\grp2$\GENSES\GRAFOUT\CONSEJO\Copia%20de%20Consejo_junio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1501/IMF%20Elementos%20Comunes/Estrategia/Pagos/Estad&#237;sticas/Producci&#243;n/Web%20BdE/Pagos%20en%20Espa&#241;a/2023/Distribuci&#243;n%20de%20Pagos%20en%20Espa&#241;a%202023%20con%20datos%20semestrales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G_1"/>
      <sheetName val="G0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uiaHor"/>
    </sheetNames>
    <sheetDataSet>
      <sheetData sheetId="0" refreshError="1">
        <row r="6">
          <cell r="V6" t="str">
            <v>Producto interior bruto</v>
          </cell>
          <cell r="AF6" t="str">
            <v>Producto interior bruto (5)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1"/>
      <sheetName val="Plantilla G1"/>
      <sheetName val="PDF_Nº"/>
      <sheetName val="PDF_IMP"/>
      <sheetName val="EXC_Nº"/>
      <sheetName val="EXC_IMP"/>
      <sheetName val="Intracompensación_2023"/>
      <sheetName val="Intracompensación_S1_S2_2023"/>
    </sheetNames>
    <sheetDataSet>
      <sheetData sheetId="0" refreshError="1"/>
      <sheetData sheetId="1" refreshError="1"/>
      <sheetData sheetId="2">
        <row r="7">
          <cell r="N7" t="str">
            <v>S1 2023</v>
          </cell>
        </row>
        <row r="10">
          <cell r="E10">
            <v>1183358.4480000001</v>
          </cell>
          <cell r="H10">
            <v>560994.82200000004</v>
          </cell>
          <cell r="K10">
            <v>622363.62600000005</v>
          </cell>
          <cell r="N10">
            <v>638945.5</v>
          </cell>
        </row>
        <row r="11">
          <cell r="E11">
            <v>72922.181066842561</v>
          </cell>
          <cell r="H11">
            <v>35799.99019815198</v>
          </cell>
          <cell r="K11">
            <v>37122.190868690574</v>
          </cell>
          <cell r="N11">
            <v>39398.845606808391</v>
          </cell>
        </row>
        <row r="12">
          <cell r="E12">
            <v>964209.39293315681</v>
          </cell>
          <cell r="H12">
            <v>458767.86380184774</v>
          </cell>
          <cell r="K12">
            <v>505441.52913131</v>
          </cell>
          <cell r="N12">
            <v>516976.02239319211</v>
          </cell>
        </row>
        <row r="15">
          <cell r="E15">
            <v>1317538.845</v>
          </cell>
          <cell r="H15">
            <v>653710.74399999995</v>
          </cell>
          <cell r="K15">
            <v>663828.10100000002</v>
          </cell>
          <cell r="N15">
            <v>683856.74399999995</v>
          </cell>
        </row>
        <row r="16">
          <cell r="E16">
            <v>112364.56331677151</v>
          </cell>
          <cell r="H16">
            <v>56314.64786906173</v>
          </cell>
          <cell r="K16">
            <v>56049.915447709769</v>
          </cell>
          <cell r="N16">
            <v>52933.540650506147</v>
          </cell>
        </row>
        <row r="17">
          <cell r="E17">
            <v>690120.87468322739</v>
          </cell>
          <cell r="H17">
            <v>346445.97113093821</v>
          </cell>
          <cell r="K17">
            <v>343674.90355229034</v>
          </cell>
          <cell r="N17">
            <v>327450.94434949465</v>
          </cell>
        </row>
        <row r="20">
          <cell r="E20">
            <v>20937.091</v>
          </cell>
          <cell r="H20">
            <v>10806.567999999999</v>
          </cell>
          <cell r="K20">
            <v>10130.522999999999</v>
          </cell>
          <cell r="N20">
            <v>9623.8790000000008</v>
          </cell>
        </row>
        <row r="21">
          <cell r="E21">
            <v>349.55823807960189</v>
          </cell>
          <cell r="H21">
            <v>174.89332704640626</v>
          </cell>
          <cell r="K21">
            <v>174.66491103319566</v>
          </cell>
          <cell r="N21">
            <v>428.37296699318375</v>
          </cell>
        </row>
        <row r="22">
          <cell r="E22">
            <v>2270.2837619203951</v>
          </cell>
          <cell r="H22">
            <v>1090.2746729535952</v>
          </cell>
          <cell r="K22">
            <v>1180.0090889668015</v>
          </cell>
          <cell r="N22">
            <v>787.12003300681113</v>
          </cell>
        </row>
        <row r="24">
          <cell r="E24">
            <v>145858.75299999997</v>
          </cell>
          <cell r="H24">
            <v>71440.933999999994</v>
          </cell>
          <cell r="K24">
            <v>74417.818999999989</v>
          </cell>
          <cell r="N24">
            <v>60369.559000000001</v>
          </cell>
        </row>
        <row r="25">
          <cell r="E25">
            <v>1933.998</v>
          </cell>
          <cell r="H25">
            <v>980.89</v>
          </cell>
          <cell r="K25">
            <v>953.10799999999995</v>
          </cell>
          <cell r="N25">
            <v>890.01</v>
          </cell>
        </row>
        <row r="27">
          <cell r="E27">
            <v>9133293.1530000009</v>
          </cell>
          <cell r="H27">
            <v>4278371.696000006</v>
          </cell>
          <cell r="K27">
            <v>4854921.4570000023</v>
          </cell>
          <cell r="N27">
            <v>4900220.5319999913</v>
          </cell>
        </row>
        <row r="33">
          <cell r="E33">
            <v>197236.174</v>
          </cell>
          <cell r="H33">
            <v>101387.15299999999</v>
          </cell>
          <cell r="K33">
            <v>95849.020999999993</v>
          </cell>
          <cell r="N33">
            <v>110087.738</v>
          </cell>
        </row>
        <row r="34">
          <cell r="E34">
            <v>636244.74300000002</v>
          </cell>
          <cell r="H34">
            <v>317836.62900000002</v>
          </cell>
          <cell r="K34">
            <v>318408.114</v>
          </cell>
          <cell r="N34">
            <v>324809.47099999996</v>
          </cell>
        </row>
      </sheetData>
      <sheetData sheetId="3">
        <row r="9">
          <cell r="E9">
            <v>9707668.0010847803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IU31"/>
  <sheetViews>
    <sheetView tabSelected="1" zoomScaleNormal="100" workbookViewId="0">
      <selection activeCell="G30" sqref="G30"/>
    </sheetView>
  </sheetViews>
  <sheetFormatPr baseColWidth="10" defaultRowHeight="12.75" x14ac:dyDescent="0.2"/>
  <cols>
    <col min="1" max="1" width="76.375" customWidth="1"/>
    <col min="2" max="2" width="12.625" customWidth="1"/>
    <col min="3" max="5" width="11.625" customWidth="1"/>
  </cols>
  <sheetData>
    <row r="1" spans="1:22" s="2" customFormat="1" ht="18" x14ac:dyDescent="0.25">
      <c r="A1" s="1" t="s">
        <v>0</v>
      </c>
      <c r="G1"/>
      <c r="H1"/>
      <c r="I1" s="3"/>
      <c r="K1" s="4"/>
      <c r="L1" s="3"/>
    </row>
    <row r="2" spans="1:22" s="2" customFormat="1" ht="15.75" x14ac:dyDescent="0.2">
      <c r="A2" s="5" t="s">
        <v>17</v>
      </c>
      <c r="G2"/>
      <c r="H2"/>
      <c r="I2" s="3"/>
      <c r="L2" s="3"/>
    </row>
    <row r="3" spans="1:22" s="2" customFormat="1" ht="15" x14ac:dyDescent="0.2">
      <c r="A3" s="6" t="s">
        <v>1</v>
      </c>
      <c r="G3"/>
      <c r="H3"/>
      <c r="I3" s="3"/>
      <c r="L3" s="3"/>
      <c r="N3" s="7"/>
      <c r="V3" s="8"/>
    </row>
    <row r="4" spans="1:22" s="2" customFormat="1" ht="35.25" customHeight="1" x14ac:dyDescent="0.25">
      <c r="A4" s="9" t="s">
        <v>2</v>
      </c>
      <c r="B4" s="9"/>
      <c r="C4" s="9"/>
      <c r="G4"/>
      <c r="H4"/>
      <c r="I4" s="3"/>
      <c r="L4" s="3"/>
      <c r="N4" s="8"/>
      <c r="V4" s="8"/>
    </row>
    <row r="5" spans="1:22" x14ac:dyDescent="0.2">
      <c r="A5" s="10" t="s">
        <v>3</v>
      </c>
    </row>
    <row r="6" spans="1:22" ht="23.25" customHeight="1" x14ac:dyDescent="0.2">
      <c r="A6" s="11"/>
      <c r="B6" s="12">
        <v>2022</v>
      </c>
      <c r="C6" s="13" t="s">
        <v>4</v>
      </c>
      <c r="D6" s="14" t="s">
        <v>5</v>
      </c>
      <c r="E6" s="15" t="str">
        <f>[2]PDF_Nº!N7</f>
        <v>S1 2023</v>
      </c>
    </row>
    <row r="7" spans="1:22" ht="20.100000000000001" customHeight="1" thickBot="1" x14ac:dyDescent="0.3">
      <c r="A7" s="16" t="s">
        <v>6</v>
      </c>
      <c r="B7" s="17">
        <f>SUM(B8:B10)</f>
        <v>2220490.0219999994</v>
      </c>
      <c r="C7" s="18">
        <f>SUM(C8:C10)</f>
        <v>1055562.6759999997</v>
      </c>
      <c r="D7" s="19">
        <f>SUM(D8:D10)</f>
        <v>1164927.3460000006</v>
      </c>
      <c r="E7" s="20">
        <f>SUM(E8:E10)</f>
        <v>1195320.3680000005</v>
      </c>
      <c r="F7" s="21"/>
      <c r="G7" s="21"/>
      <c r="H7" s="21"/>
    </row>
    <row r="8" spans="1:22" ht="15" thickTop="1" x14ac:dyDescent="0.2">
      <c r="A8" s="22" t="s">
        <v>7</v>
      </c>
      <c r="B8" s="23">
        <f>[2]PDF_Nº!E10</f>
        <v>1183358.4480000001</v>
      </c>
      <c r="C8" s="24">
        <f>[2]PDF_Nº!H10</f>
        <v>560994.82200000004</v>
      </c>
      <c r="D8" s="25">
        <f>[2]PDF_Nº!K10</f>
        <v>622363.62600000005</v>
      </c>
      <c r="E8" s="26">
        <f>[2]PDF_Nº!N10</f>
        <v>638945.5</v>
      </c>
      <c r="F8" s="21"/>
      <c r="G8" s="21"/>
      <c r="H8" s="21"/>
    </row>
    <row r="9" spans="1:22" ht="15.75" x14ac:dyDescent="0.2">
      <c r="A9" s="22" t="s">
        <v>18</v>
      </c>
      <c r="B9" s="23">
        <f>[2]PDF_Nº!E11</f>
        <v>72922.181066842561</v>
      </c>
      <c r="C9" s="27">
        <f>[2]PDF_Nº!H11</f>
        <v>35799.99019815198</v>
      </c>
      <c r="D9" s="25">
        <f>[2]PDF_Nº!K11</f>
        <v>37122.190868690574</v>
      </c>
      <c r="E9" s="26">
        <f>[2]PDF_Nº!N11</f>
        <v>39398.845606808391</v>
      </c>
      <c r="F9" s="21"/>
      <c r="G9" s="21"/>
      <c r="H9" s="21"/>
    </row>
    <row r="10" spans="1:22" ht="15.75" x14ac:dyDescent="0.2">
      <c r="A10" s="22" t="s">
        <v>19</v>
      </c>
      <c r="B10" s="23">
        <f>[2]PDF_Nº!E12</f>
        <v>964209.39293315681</v>
      </c>
      <c r="C10" s="27">
        <f>[2]PDF_Nº!H12</f>
        <v>458767.86380184774</v>
      </c>
      <c r="D10" s="25">
        <f>[2]PDF_Nº!K12</f>
        <v>505441.52913131</v>
      </c>
      <c r="E10" s="26">
        <f>[2]PDF_Nº!N12</f>
        <v>516976.02239319211</v>
      </c>
      <c r="F10" s="21"/>
      <c r="G10" s="21"/>
      <c r="H10" s="21"/>
    </row>
    <row r="11" spans="1:22" ht="20.100000000000001" customHeight="1" thickBot="1" x14ac:dyDescent="0.3">
      <c r="A11" s="16" t="s">
        <v>8</v>
      </c>
      <c r="B11" s="28">
        <f>SUM(B12:B14)</f>
        <v>2120024.2829999989</v>
      </c>
      <c r="C11" s="29">
        <f>SUM(C12:C14)</f>
        <v>1056471.3629999999</v>
      </c>
      <c r="D11" s="30">
        <f>SUM(D12:D14)</f>
        <v>1063552.9200000002</v>
      </c>
      <c r="E11" s="31">
        <f>SUM(E12:E14)</f>
        <v>1064241.2290000007</v>
      </c>
      <c r="F11" s="21"/>
      <c r="G11" s="21"/>
      <c r="H11" s="21"/>
    </row>
    <row r="12" spans="1:22" ht="15" thickTop="1" x14ac:dyDescent="0.2">
      <c r="A12" s="22" t="s">
        <v>9</v>
      </c>
      <c r="B12" s="23">
        <f>[2]PDF_Nº!E15</f>
        <v>1317538.845</v>
      </c>
      <c r="C12" s="27">
        <f>[2]PDF_Nº!H15</f>
        <v>653710.74399999995</v>
      </c>
      <c r="D12" s="25">
        <f>[2]PDF_Nº!K15</f>
        <v>663828.10100000002</v>
      </c>
      <c r="E12" s="26">
        <f>[2]PDF_Nº!N15</f>
        <v>683856.74399999995</v>
      </c>
      <c r="F12" s="21"/>
      <c r="G12" s="21"/>
      <c r="H12" s="21"/>
    </row>
    <row r="13" spans="1:22" ht="14.25" x14ac:dyDescent="0.2">
      <c r="A13" s="22" t="s">
        <v>10</v>
      </c>
      <c r="B13" s="23">
        <f>[2]PDF_Nº!E16</f>
        <v>112364.56331677151</v>
      </c>
      <c r="C13" s="27">
        <f>[2]PDF_Nº!H16</f>
        <v>56314.64786906173</v>
      </c>
      <c r="D13" s="25">
        <f>[2]PDF_Nº!K16</f>
        <v>56049.915447709769</v>
      </c>
      <c r="E13" s="26">
        <f>[2]PDF_Nº!N16</f>
        <v>52933.540650506147</v>
      </c>
      <c r="F13" s="21"/>
      <c r="G13" s="21"/>
      <c r="H13" s="21"/>
    </row>
    <row r="14" spans="1:22" ht="15.75" x14ac:dyDescent="0.2">
      <c r="A14" s="22" t="s">
        <v>20</v>
      </c>
      <c r="B14" s="23">
        <f>[2]PDF_Nº!E17</f>
        <v>690120.87468322739</v>
      </c>
      <c r="C14" s="27">
        <f>[2]PDF_Nº!H17</f>
        <v>346445.97113093821</v>
      </c>
      <c r="D14" s="25">
        <f>[2]PDF_Nº!K17</f>
        <v>343674.90355229034</v>
      </c>
      <c r="E14" s="26">
        <f>[2]PDF_Nº!N17</f>
        <v>327450.94434949465</v>
      </c>
      <c r="F14" s="21"/>
      <c r="G14" s="21"/>
      <c r="H14" s="21"/>
    </row>
    <row r="15" spans="1:22" ht="20.100000000000001" customHeight="1" thickBot="1" x14ac:dyDescent="0.3">
      <c r="A15" s="32" t="s">
        <v>11</v>
      </c>
      <c r="B15" s="28">
        <f>SUM(B16:B18)</f>
        <v>23556.932999999997</v>
      </c>
      <c r="C15" s="29">
        <f>SUM(C16:C18)</f>
        <v>12071.736000000001</v>
      </c>
      <c r="D15" s="30">
        <f>SUM(D16:D18)</f>
        <v>11485.196999999996</v>
      </c>
      <c r="E15" s="31">
        <f>SUM(E16:E18)</f>
        <v>10839.371999999996</v>
      </c>
      <c r="F15" s="21"/>
      <c r="G15" s="21"/>
      <c r="H15" s="21"/>
    </row>
    <row r="16" spans="1:22" ht="15" thickTop="1" x14ac:dyDescent="0.2">
      <c r="A16" s="22" t="s">
        <v>12</v>
      </c>
      <c r="B16" s="23">
        <f>[2]PDF_Nº!E20</f>
        <v>20937.091</v>
      </c>
      <c r="C16" s="27">
        <f>[2]PDF_Nº!H20</f>
        <v>10806.567999999999</v>
      </c>
      <c r="D16" s="25">
        <f>[2]PDF_Nº!K20</f>
        <v>10130.522999999999</v>
      </c>
      <c r="E16" s="26">
        <f>[2]PDF_Nº!N20</f>
        <v>9623.8790000000008</v>
      </c>
      <c r="F16" s="21"/>
      <c r="G16" s="21"/>
      <c r="H16" s="21"/>
    </row>
    <row r="17" spans="1:255" ht="14.25" x14ac:dyDescent="0.2">
      <c r="A17" s="22" t="s">
        <v>13</v>
      </c>
      <c r="B17" s="23">
        <f>[2]PDF_Nº!E21</f>
        <v>349.55823807960189</v>
      </c>
      <c r="C17" s="27">
        <f>[2]PDF_Nº!H21</f>
        <v>174.89332704640626</v>
      </c>
      <c r="D17" s="25">
        <f>[2]PDF_Nº!K21</f>
        <v>174.66491103319566</v>
      </c>
      <c r="E17" s="26">
        <f>[2]PDF_Nº!N21</f>
        <v>428.37296699318375</v>
      </c>
      <c r="F17" s="21"/>
      <c r="G17" s="21"/>
      <c r="H17" s="21"/>
    </row>
    <row r="18" spans="1:255" ht="15.75" x14ac:dyDescent="0.2">
      <c r="A18" s="22" t="s">
        <v>21</v>
      </c>
      <c r="B18" s="23">
        <f>[2]PDF_Nº!E22</f>
        <v>2270.2837619203951</v>
      </c>
      <c r="C18" s="27">
        <f>[2]PDF_Nº!H22</f>
        <v>1090.2746729535952</v>
      </c>
      <c r="D18" s="25">
        <f>[2]PDF_Nº!K22</f>
        <v>1180.0090889668015</v>
      </c>
      <c r="E18" s="26">
        <f>[2]PDF_Nº!N22</f>
        <v>787.12003300681113</v>
      </c>
      <c r="F18" s="21"/>
      <c r="G18" s="21"/>
      <c r="H18" s="21"/>
    </row>
    <row r="19" spans="1:255" ht="20.100000000000001" customHeight="1" thickBot="1" x14ac:dyDescent="0.3">
      <c r="A19" s="16" t="s">
        <v>22</v>
      </c>
      <c r="B19" s="28">
        <f>[2]PDF_Nº!E24</f>
        <v>145858.75299999997</v>
      </c>
      <c r="C19" s="29">
        <f>[2]PDF_Nº!H24</f>
        <v>71440.933999999994</v>
      </c>
      <c r="D19" s="30">
        <f>[2]PDF_Nº!K24</f>
        <v>74417.818999999989</v>
      </c>
      <c r="E19" s="31">
        <f>[2]PDF_Nº!N24</f>
        <v>60369.559000000001</v>
      </c>
      <c r="F19" s="21"/>
      <c r="G19" s="21"/>
      <c r="H19" s="21"/>
    </row>
    <row r="20" spans="1:255" ht="15" thickTop="1" x14ac:dyDescent="0.2">
      <c r="A20" s="22" t="s">
        <v>14</v>
      </c>
      <c r="B20" s="23">
        <f>[2]PDF_Nº!E25</f>
        <v>1933.998</v>
      </c>
      <c r="C20" s="27">
        <f>[2]PDF_Nº!H25</f>
        <v>980.89</v>
      </c>
      <c r="D20" s="25">
        <f>[2]PDF_Nº!K25</f>
        <v>953.10799999999995</v>
      </c>
      <c r="E20" s="26">
        <f>[2]PDF_Nº!N25</f>
        <v>890.01</v>
      </c>
      <c r="F20" s="21"/>
      <c r="G20" s="21"/>
      <c r="H20" s="21"/>
    </row>
    <row r="21" spans="1:255" ht="20.100000000000001" customHeight="1" thickBot="1" x14ac:dyDescent="0.3">
      <c r="A21" s="16" t="s">
        <v>23</v>
      </c>
      <c r="B21" s="28">
        <f>[2]PDF_Nº!E27</f>
        <v>9133293.1530000009</v>
      </c>
      <c r="C21" s="29">
        <f>[2]PDF_Nº!H27</f>
        <v>4278371.696000006</v>
      </c>
      <c r="D21" s="30">
        <f>[2]PDF_Nº!K27</f>
        <v>4854921.4570000023</v>
      </c>
      <c r="E21" s="31">
        <f>[2]PDF_Nº!N27</f>
        <v>4900220.5319999913</v>
      </c>
      <c r="F21" s="21"/>
      <c r="G21" s="21"/>
      <c r="H21" s="21"/>
    </row>
    <row r="22" spans="1:255" s="37" customFormat="1" ht="24.95" customHeight="1" thickTop="1" thickBot="1" x14ac:dyDescent="0.3">
      <c r="A22" s="16" t="s">
        <v>15</v>
      </c>
      <c r="B22" s="33">
        <f>B7+B11+B15+B19+B21</f>
        <v>13643223.143999998</v>
      </c>
      <c r="C22" s="34">
        <f t="shared" ref="C22:E22" si="0">C7+C11+C15+C19+C21</f>
        <v>6473918.4050000058</v>
      </c>
      <c r="D22" s="35">
        <f t="shared" si="0"/>
        <v>7169304.7390000038</v>
      </c>
      <c r="E22" s="36">
        <f t="shared" si="0"/>
        <v>7230991.0599999921</v>
      </c>
      <c r="F22" s="21"/>
      <c r="G22" s="21"/>
      <c r="H22" s="21"/>
    </row>
    <row r="23" spans="1:255" ht="24.95" customHeight="1" thickTop="1" thickBot="1" x14ac:dyDescent="0.3">
      <c r="A23" s="38" t="s">
        <v>16</v>
      </c>
      <c r="B23" s="39"/>
      <c r="C23" s="39"/>
      <c r="D23" s="39"/>
      <c r="E23" s="39"/>
      <c r="F23" s="40"/>
      <c r="G23" s="21"/>
      <c r="H23" s="21"/>
    </row>
    <row r="24" spans="1:255" ht="16.5" thickTop="1" x14ac:dyDescent="0.2">
      <c r="A24" s="41" t="s">
        <v>24</v>
      </c>
      <c r="B24" s="23">
        <f>[2]PDF_Nº!E33</f>
        <v>197236.174</v>
      </c>
      <c r="C24" s="27">
        <f>[2]PDF_Nº!H33</f>
        <v>101387.15299999999</v>
      </c>
      <c r="D24" s="25">
        <f>[2]PDF_Nº!K33</f>
        <v>95849.020999999993</v>
      </c>
      <c r="E24" s="26">
        <f>[2]PDF_Nº!N33</f>
        <v>110087.738</v>
      </c>
      <c r="F24" s="21"/>
      <c r="G24" s="21"/>
      <c r="H24" s="21"/>
    </row>
    <row r="25" spans="1:255" ht="15.75" x14ac:dyDescent="0.2">
      <c r="A25" s="42" t="s">
        <v>25</v>
      </c>
      <c r="B25" s="43">
        <f>[2]PDF_Nº!E34</f>
        <v>636244.74300000002</v>
      </c>
      <c r="C25" s="44">
        <f>[2]PDF_Nº!H34</f>
        <v>317836.62900000002</v>
      </c>
      <c r="D25" s="45">
        <f>[2]PDF_Nº!K34</f>
        <v>318408.114</v>
      </c>
      <c r="E25" s="46">
        <f>[2]PDF_Nº!N34</f>
        <v>324809.47099999996</v>
      </c>
      <c r="F25" s="21"/>
      <c r="G25" s="21"/>
      <c r="H25" s="21"/>
    </row>
    <row r="26" spans="1:255" s="49" customFormat="1" ht="53.25" customHeight="1" x14ac:dyDescent="0.2">
      <c r="A26" s="47"/>
      <c r="B26" s="47"/>
      <c r="C26" s="47"/>
      <c r="D26" s="47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9" customFormat="1" ht="32.25" customHeight="1" x14ac:dyDescent="0.2">
      <c r="A27" s="50"/>
      <c r="B27" s="50"/>
      <c r="C27" s="50"/>
      <c r="D27" s="50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9" customFormat="1" ht="37.5" customHeight="1" x14ac:dyDescent="0.2">
      <c r="A28" s="50"/>
      <c r="B28" s="50"/>
      <c r="C28" s="50"/>
      <c r="D28" s="50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9" customFormat="1" ht="23.1" customHeight="1" x14ac:dyDescent="0.2">
      <c r="A29" s="50"/>
      <c r="B29" s="50"/>
      <c r="C29" s="50"/>
      <c r="D29" s="50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4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9" customFormat="1" ht="29.25" customHeight="1" x14ac:dyDescent="0.2">
      <c r="A30" s="50"/>
      <c r="B30" s="50"/>
      <c r="C30" s="50"/>
      <c r="D30" s="50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 s="53"/>
      <c r="B31" s="53"/>
      <c r="C31" s="53"/>
      <c r="D31" s="53"/>
      <c r="E31" s="53"/>
    </row>
  </sheetData>
  <printOptions horizontalCentered="1" verticalCentered="1"/>
  <pageMargins left="0" right="0" top="0" bottom="0" header="0" footer="0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EXC_Nº</vt:lpstr>
      <vt:lpstr>EXC_Nº!Área_de_impresión</vt:lpstr>
    </vt:vector>
  </TitlesOfParts>
  <Company>Banco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España</dc:creator>
  <cp:lastModifiedBy>Banco de España</cp:lastModifiedBy>
  <cp:lastPrinted>2024-01-26T14:11:28Z</cp:lastPrinted>
  <dcterms:created xsi:type="dcterms:W3CDTF">2023-12-28T08:08:03Z</dcterms:created>
  <dcterms:modified xsi:type="dcterms:W3CDTF">2024-01-31T16:01:35Z</dcterms:modified>
</cp:coreProperties>
</file>